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7" activeTab="0"/>
  </bookViews>
  <sheets>
    <sheet name="Строително монтажни" sheetId="1" r:id="rId1"/>
  </sheets>
  <definedNames>
    <definedName name="_xlnm._FilterDatabase" localSheetId="0" hidden="1">'Строително монтажни'!$A$22:$F$63</definedName>
    <definedName name="Excel_BuiltIn__FilterDatabase_1_1">'Строително монтажни'!$G$26:$G$48</definedName>
    <definedName name="Excel_BuiltIn__FilterDatabase_1_1_1">'Строително монтажни'!$G$1:$G$26</definedName>
    <definedName name="Excel_BuiltIn_Print_Area_1">#REF!</definedName>
    <definedName name="Excel_BuiltIn_Print_Area_1_1">'Строително монтажни'!$A$1:$I$51</definedName>
    <definedName name="Excel_BuiltIn_Print_Area_1_1_1">'Строително монтажни'!$A$1:$G$48</definedName>
    <definedName name="Excel_BuiltIn_Print_Area_1_1_1_1">'Строително монтажни'!$A$22:$I$51</definedName>
    <definedName name="Excel_BuiltIn_Print_Titles_1_1">#REF!</definedName>
    <definedName name="Excel_BuiltIn_Print_Titles_2_1">'Строително монтажни'!#REF!</definedName>
    <definedName name="_xlnm.Print_Area" localSheetId="0">'Строително монтажни'!$A$1:$F$143</definedName>
    <definedName name="_xlnm.Print_Titles" localSheetId="0">'Строително монтажни'!$23:$23</definedName>
  </definedNames>
  <calcPr fullCalcOnLoad="1"/>
</workbook>
</file>

<file path=xl/sharedStrings.xml><?xml version="1.0" encoding="utf-8"?>
<sst xmlns="http://schemas.openxmlformats.org/spreadsheetml/2006/main" count="217" uniqueCount="126">
  <si>
    <t>Обект:</t>
  </si>
  <si>
    <t>№ по ред</t>
  </si>
  <si>
    <t>Описание на демонтажни работи</t>
  </si>
  <si>
    <t>Ед. мярка</t>
  </si>
  <si>
    <t>Количество</t>
  </si>
  <si>
    <t>Единична цена  (лева)</t>
  </si>
  <si>
    <t>Обща цена 
(лева)</t>
  </si>
  <si>
    <t>СТЕНИ</t>
  </si>
  <si>
    <t>м3</t>
  </si>
  <si>
    <t>м2</t>
  </si>
  <si>
    <t>ОБЛИЦОВКИ</t>
  </si>
  <si>
    <t>МАЗИЛКИ</t>
  </si>
  <si>
    <t>Очукване на вароциментова мазилка по стени</t>
  </si>
  <si>
    <t>Очукване на вароциментова мазилка по тавани</t>
  </si>
  <si>
    <t xml:space="preserve">НАСТИЛКИ </t>
  </si>
  <si>
    <t>м</t>
  </si>
  <si>
    <t>ДОГРАМА</t>
  </si>
  <si>
    <t>Демонтаж на единични вътрешни врати и каси</t>
  </si>
  <si>
    <t>бр.</t>
  </si>
  <si>
    <t>Демонтаж на двойни вътрешни врати и каси</t>
  </si>
  <si>
    <t>РАЗНИ РАБОТИ</t>
  </si>
  <si>
    <t>Превоз на строителни отпадъци, вкл.товарене и разтоварване</t>
  </si>
  <si>
    <t>ДДС</t>
  </si>
  <si>
    <t>Количествена сметка  -  строително-монтажни работи</t>
  </si>
  <si>
    <t>Описание на строително-монтажни работи</t>
  </si>
  <si>
    <t>Стена преградна тип кнауф деб. 10 см от гипскартон на метален щендер с вата 7 см</t>
  </si>
  <si>
    <t>Доставка и полагане на контактен грунд по тавани върху бетон</t>
  </si>
  <si>
    <t>Доставка и полагане на контактен грунд по стени върху зидария, бетон и мазилка</t>
  </si>
  <si>
    <t>Изкърпване вътрешна варова мазилка по стени</t>
  </si>
  <si>
    <t>Изкърпване вътрешна варова мазилка по тавани</t>
  </si>
  <si>
    <t>Фина шпакловка стукопласт (колоркит) по стени</t>
  </si>
  <si>
    <t>Фина шпакловка стукопласт (колоркит) по тавани</t>
  </si>
  <si>
    <t>Обръщане около нова  дограма с гипскартон, вкл. шпакловка с алум. ъгъл</t>
  </si>
  <si>
    <t>Фаянсова облицовка зад мивки в стаи по стени на лепило "Теракол"</t>
  </si>
  <si>
    <t>Обръщане на ъгли с алуминиеви лайсни на стени от гипсокартон</t>
  </si>
  <si>
    <t>Доставка и монтаж на предпазни алуминиеви (неръжд. стомана) профили за ъгли 5/5</t>
  </si>
  <si>
    <t>PVC лайсни по фаянс външни ъгли</t>
  </si>
  <si>
    <t>Изравнителна циментова замазка</t>
  </si>
  <si>
    <t>Доставка и полагане на контактен грунд по подове върху бетон, мозайка и разбита замазка</t>
  </si>
  <si>
    <t>Настилка по подове с гранитогрес</t>
  </si>
  <si>
    <t>Доставка и монтаж преходни месингови лайсни м/у настилки и под врати</t>
  </si>
  <si>
    <t>АЛУМИНИЕВА ДОГРАМА</t>
  </si>
  <si>
    <t>БОЯДЖИЙСКИ РАБОТИ</t>
  </si>
  <si>
    <t>Грунд за латекс по стени</t>
  </si>
  <si>
    <t>Грунд за латекс по тавани</t>
  </si>
  <si>
    <t>Цветен антибактериален латекс по стени</t>
  </si>
  <si>
    <t>Цветен антибактериален латекс по тавани</t>
  </si>
  <si>
    <t>Пренасяне на строителни отпадъци</t>
  </si>
  <si>
    <t xml:space="preserve">Разбиване на тухлена зидария - 37см </t>
  </si>
  <si>
    <t>Отделение по ХЕМОДИАЛИЗА в МБАЛ Рахила Ангелова, Перник</t>
  </si>
  <si>
    <t>Обшивка на инсталационни шахти в коридор с HPL плоскости тип Fundermax, 80/40/310см на метална щендерна констр. със средна отваряема част за ревизия, на панти, с ключалка</t>
  </si>
  <si>
    <t xml:space="preserve">Доставка и монтаж на алуминиеви врати плътен цветен пълнеж </t>
  </si>
  <si>
    <t>Доставка и монтаж на еднокрила алуминиева врата и витрина, без прекъснат термомост</t>
  </si>
  <si>
    <t>Скриване на тръби и проводници в коридора, които са извън стенната плоскост</t>
  </si>
  <si>
    <t>Повиквателна система</t>
  </si>
  <si>
    <t xml:space="preserve">Фаянсова облицовка в коридор и стаи по стени </t>
  </si>
  <si>
    <t>Демонтаж на керамични плочи по стени</t>
  </si>
  <si>
    <t>Поз.№</t>
  </si>
  <si>
    <t>Описание</t>
  </si>
  <si>
    <t xml:space="preserve"> М-ка</t>
  </si>
  <si>
    <t>Ед.цена (лв)</t>
  </si>
  <si>
    <t>Обща цена (лв)</t>
  </si>
  <si>
    <t>I.  ВЪТРЕШЕН ВОДОПРOВОД</t>
  </si>
  <si>
    <t>Смесителна батерия-демонтаж</t>
  </si>
  <si>
    <t xml:space="preserve">Доставка и монтаж на стояща хромирана смесителна батерия </t>
  </si>
  <si>
    <t>Доставка и монтаж на смесителна батерия за кухненска мивка</t>
  </si>
  <si>
    <t>Дезинфекция и промиване на водопровода</t>
  </si>
  <si>
    <t>Изпитване на водопровода до 10 атм</t>
  </si>
  <si>
    <t>II.  ВЪТРЕШЕН КАНАЛ</t>
  </si>
  <si>
    <t>Доставка и монтаж на кухненска мивка алпака, вкл. сифон и всичко необходимо за монтажа</t>
  </si>
  <si>
    <t xml:space="preserve">Изпробване на хоризонтална и вертикална канализация </t>
  </si>
  <si>
    <r>
      <t>Част:</t>
    </r>
    <r>
      <rPr>
        <sz val="13"/>
        <rFont val="Times New Roman"/>
        <family val="1"/>
      </rPr>
      <t xml:space="preserve"> В и К                              </t>
    </r>
  </si>
  <si>
    <t>Количествена сметка  - Медицински газове -строително монтажни работи</t>
  </si>
  <si>
    <t>Ед.мярка</t>
  </si>
  <si>
    <t>Място за вземане на медицински газ- стенна доза “Кислород”- за открит монтаж -ново                                                                             DIN 737-1;и DIN 13260-2</t>
  </si>
  <si>
    <t>бр</t>
  </si>
  <si>
    <t>Място за вземане на медицински газ- стенна доза “Вакуум”- за открит монтаж -ново                                                                                             DIN 737-1;и DIN 13260-2</t>
  </si>
  <si>
    <t>Доставка и монтаж на тръба Cu   Ø 10 х1mm</t>
  </si>
  <si>
    <t>л.м.</t>
  </si>
  <si>
    <t>Доставка и монтаж на тръба Cu   Ø 12х1мм</t>
  </si>
  <si>
    <t>Доставка и монтаж на тръба Cu  Ø15х1мм</t>
  </si>
  <si>
    <t>Коляно Cu Ø10, 90ºбр,</t>
  </si>
  <si>
    <t>Коляно Cu Ø10, 45ºбр,</t>
  </si>
  <si>
    <t>Коляно Cu Ø12, 90ºбр,</t>
  </si>
  <si>
    <t>Коляно Cu Ø12, 45ºбр,</t>
  </si>
  <si>
    <t>Коляно Cu Ø15, 90ºбр,</t>
  </si>
  <si>
    <t>Коляно Cu Ø15, 45ºбр,</t>
  </si>
  <si>
    <t>Муфи Cu Ø10 х 1 mm</t>
  </si>
  <si>
    <t>Муфи Cu Ø12 х 1 mm</t>
  </si>
  <si>
    <t>Муфи Cu Ø15 х 1 mm</t>
  </si>
  <si>
    <t xml:space="preserve">Тройник Cu  ,Ø10х10х10 </t>
  </si>
  <si>
    <t>Тройник Cu  ,Ø10х12х10</t>
  </si>
  <si>
    <t xml:space="preserve">Тройник Cu  ,Ø12х12х12 </t>
  </si>
  <si>
    <t xml:space="preserve">Тройник Cu  ,Ø12х12х15 </t>
  </si>
  <si>
    <t>Преход Cu  редуцир ,Ø15х12</t>
  </si>
  <si>
    <t>Преход Cu  редуцир ,Ø12х10</t>
  </si>
  <si>
    <t xml:space="preserve">Скоби за укрепване на тръбопроводи Ø10, </t>
  </si>
  <si>
    <t xml:space="preserve">Скоби за укрепване на тръбопроводи Ø12, </t>
  </si>
  <si>
    <t xml:space="preserve">Скоби за укрепване на тръбопроводи Ø15, </t>
  </si>
  <si>
    <t xml:space="preserve">Проба плътност </t>
  </si>
  <si>
    <t>лм</t>
  </si>
  <si>
    <t>Проба якост</t>
  </si>
  <si>
    <t>Продухване на инсталацията</t>
  </si>
  <si>
    <t>Маркиране на инсталация</t>
  </si>
  <si>
    <t>Пробиване на отвори в стена</t>
  </si>
  <si>
    <t>Ротаметър с овлажнителза кислород</t>
  </si>
  <si>
    <t>ОБЩО ИНСТАЛАЦИЯ МЕДИЦИНСКИ ГАЗОВЕ-  С М Р без ДДС</t>
  </si>
  <si>
    <t xml:space="preserve"> ЧАСТ:    ЕЛ - Автоматична пожароизвестителна система</t>
  </si>
  <si>
    <t>Единична цена 
(лева)</t>
  </si>
  <si>
    <t>COMPACT LYON Аналогово адресируем контролен панел с LCD дисплей - 1 кръг с възможност до 99 адреса, до 64 конфигурационни изхода, и до 99 зони, памет с 4095 събития, бутон за евакуация, наблюдаем сиренен изход с възможност за програмиране на закъснение от 0 до 10 минути, 1 безпотенциален изход "Пожар", 1 безпотенциален изход "Повреда", допълнителен наблюдаем изход 30V за управление на сирени, електромагнити на пожарни врати и пр., 4A PSU, програмируем посредством PC-EASYCoNET или външна клавиатура PC-PS2, USB порт, капацитет на акум. батерии 2х7Ah/12V, възможност за работа в мрежа до 8 устройства(повторителни панели или други контролни панели) подходящ за малки и средни обекти. (съвместими с детектори и модули COFEM) Сертифициран по EN54-2&amp;4.</t>
  </si>
  <si>
    <t>Аналогово адресируем димен оптичен детектор сертифициран по EN54-7 - Cofem, A30XHAS</t>
  </si>
  <si>
    <t>Основа за аналогово адресируеми детектори - Cofem, A30XZO</t>
  </si>
  <si>
    <t>Аналогово адресируем ръчен пожароизвестител с вграден изолатор, IP50 сертифициран по EN54-11 - Cofem, PUCAYING</t>
  </si>
  <si>
    <t>Адресируема сирена с флаш лампа, 95-105 dB на 1 метър, сертифицирана по EN54-3 - Cofem, SIRAYL</t>
  </si>
  <si>
    <t>Адресируема сирена с флаш лампа за външен монтаж, 95-105 dB на 1 метър. Сертифицирана по EN54-3 - Cofem</t>
  </si>
  <si>
    <t>Светлинен индикатор</t>
  </si>
  <si>
    <t>Кабел трудногорим GR3 2x1</t>
  </si>
  <si>
    <t>м.</t>
  </si>
  <si>
    <t>Труд и окабеляване</t>
  </si>
  <si>
    <t>Монтаж и оживяване на системата</t>
  </si>
  <si>
    <t>ДЕМОНТАЖНИ РАБОТИ БЕЗ ДДС</t>
  </si>
  <si>
    <t>ОБЩО АРХИТЕКТУРНО-СТРОИТЕЛНИ РАБОТИ БЕЗ ДДС</t>
  </si>
  <si>
    <t>Всичко без ДДС:</t>
  </si>
  <si>
    <t>Всичко АПС без ДДС:</t>
  </si>
  <si>
    <t>Всичко СМР без ДДС:</t>
  </si>
  <si>
    <t>Всичко СМР с ДДС: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</si>
</sst>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;[Red]\-#,##0.00"/>
    <numFmt numFmtId="165" formatCode="00"/>
    <numFmt numFmtId="166" formatCode="0.#"/>
    <numFmt numFmtId="167" formatCode="_-* #,##0.00\ _л_в_-;\-* #,##0.00\ _л_в_-;_-* \-??\ _л_в_-;_-@_-"/>
    <numFmt numFmtId="168" formatCode="#,##0.00;\-#,##0.00"/>
    <numFmt numFmtId="169" formatCode="0.0"/>
  </numFmts>
  <fonts count="58">
    <font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166" fontId="7" fillId="33" borderId="12" xfId="0" applyNumberFormat="1" applyFont="1" applyFill="1" applyBorder="1" applyAlignment="1">
      <alignment horizontal="right" vertical="center"/>
    </xf>
    <xf numFmtId="166" fontId="3" fillId="34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5" borderId="0" xfId="0" applyFill="1" applyAlignment="1">
      <alignment/>
    </xf>
    <xf numFmtId="165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49" fontId="8" fillId="0" borderId="12" xfId="0" applyNumberFormat="1" applyFont="1" applyFill="1" applyBorder="1" applyAlignment="1">
      <alignment horizontal="center"/>
    </xf>
    <xf numFmtId="165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20" xfId="0" applyNumberFormat="1" applyBorder="1" applyAlignment="1">
      <alignment vertical="center"/>
    </xf>
    <xf numFmtId="165" fontId="0" fillId="0" borderId="21" xfId="0" applyNumberForma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7" fillId="0" borderId="2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38" borderId="12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2" fontId="0" fillId="33" borderId="12" xfId="0" applyNumberForma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2" fontId="8" fillId="33" borderId="12" xfId="52" applyNumberFormat="1" applyFont="1" applyFill="1" applyBorder="1" applyAlignment="1" applyProtection="1">
      <alignment horizontal="right" vertical="center"/>
      <protection/>
    </xf>
    <xf numFmtId="2" fontId="0" fillId="34" borderId="12" xfId="0" applyNumberFormat="1" applyFill="1" applyBorder="1" applyAlignment="1">
      <alignment horizontal="right" vertical="center"/>
    </xf>
    <xf numFmtId="2" fontId="0" fillId="33" borderId="12" xfId="0" applyNumberFormat="1" applyFill="1" applyBorder="1" applyAlignment="1">
      <alignment vertical="center"/>
    </xf>
    <xf numFmtId="2" fontId="0" fillId="33" borderId="12" xfId="0" applyNumberFormat="1" applyFont="1" applyFill="1" applyBorder="1" applyAlignment="1">
      <alignment horizontal="right" vertical="center"/>
    </xf>
    <xf numFmtId="2" fontId="0" fillId="39" borderId="12" xfId="0" applyNumberFormat="1" applyFont="1" applyFill="1" applyBorder="1" applyAlignment="1">
      <alignment horizontal="right" vertical="center"/>
    </xf>
    <xf numFmtId="2" fontId="8" fillId="0" borderId="12" xfId="52" applyNumberFormat="1" applyFont="1" applyFill="1" applyBorder="1" applyAlignment="1" applyProtection="1">
      <alignment horizontal="right" vertical="center"/>
      <protection/>
    </xf>
    <xf numFmtId="2" fontId="0" fillId="33" borderId="20" xfId="0" applyNumberFormat="1" applyFill="1" applyBorder="1" applyAlignment="1">
      <alignment horizontal="right" vertical="center"/>
    </xf>
    <xf numFmtId="2" fontId="8" fillId="33" borderId="19" xfId="52" applyNumberFormat="1" applyFont="1" applyFill="1" applyBorder="1" applyAlignment="1" applyProtection="1">
      <alignment horizontal="right" vertical="center"/>
      <protection/>
    </xf>
    <xf numFmtId="2" fontId="0" fillId="34" borderId="20" xfId="0" applyNumberFormat="1" applyFill="1" applyBorder="1" applyAlignment="1">
      <alignment horizontal="right" vertical="center"/>
    </xf>
    <xf numFmtId="2" fontId="7" fillId="0" borderId="24" xfId="0" applyNumberFormat="1" applyFont="1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1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 wrapText="1"/>
    </xf>
    <xf numFmtId="1" fontId="11" fillId="33" borderId="27" xfId="0" applyNumberFormat="1" applyFont="1" applyFill="1" applyBorder="1" applyAlignment="1">
      <alignment horizontal="center" vertical="top"/>
    </xf>
    <xf numFmtId="0" fontId="12" fillId="33" borderId="27" xfId="0" applyNumberFormat="1" applyFont="1" applyFill="1" applyBorder="1" applyAlignment="1">
      <alignment horizontal="center" vertical="top" wrapText="1"/>
    </xf>
    <xf numFmtId="0" fontId="11" fillId="33" borderId="27" xfId="0" applyNumberFormat="1" applyFont="1" applyFill="1" applyBorder="1" applyAlignment="1">
      <alignment horizontal="center" vertical="top"/>
    </xf>
    <xf numFmtId="2" fontId="11" fillId="33" borderId="27" xfId="0" applyNumberFormat="1" applyFont="1" applyFill="1" applyBorder="1" applyAlignment="1">
      <alignment horizontal="center" vertical="top"/>
    </xf>
    <xf numFmtId="1" fontId="13" fillId="0" borderId="27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1" fontId="11" fillId="33" borderId="26" xfId="0" applyNumberFormat="1" applyFont="1" applyFill="1" applyBorder="1" applyAlignment="1">
      <alignment horizontal="center" vertical="top"/>
    </xf>
    <xf numFmtId="0" fontId="11" fillId="33" borderId="26" xfId="0" applyNumberFormat="1" applyFont="1" applyFill="1" applyBorder="1" applyAlignment="1">
      <alignment horizontal="left" vertical="top" wrapText="1"/>
    </xf>
    <xf numFmtId="2" fontId="11" fillId="0" borderId="26" xfId="0" applyNumberFormat="1" applyFont="1" applyFill="1" applyBorder="1" applyAlignment="1">
      <alignment horizontal="center" vertical="top"/>
    </xf>
    <xf numFmtId="2" fontId="11" fillId="33" borderId="26" xfId="0" applyNumberFormat="1" applyFont="1" applyFill="1" applyBorder="1" applyAlignment="1">
      <alignment horizontal="center" vertical="top"/>
    </xf>
    <xf numFmtId="0" fontId="11" fillId="0" borderId="26" xfId="0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 horizontal="center" vertical="top"/>
    </xf>
    <xf numFmtId="1" fontId="11" fillId="33" borderId="26" xfId="0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 vertical="top"/>
    </xf>
    <xf numFmtId="1" fontId="11" fillId="0" borderId="26" xfId="0" applyNumberFormat="1" applyFont="1" applyFill="1" applyBorder="1" applyAlignment="1">
      <alignment horizontal="center"/>
    </xf>
    <xf numFmtId="169" fontId="11" fillId="33" borderId="26" xfId="0" applyNumberFormat="1" applyFont="1" applyFill="1" applyBorder="1" applyAlignment="1">
      <alignment horizontal="center"/>
    </xf>
    <xf numFmtId="1" fontId="11" fillId="33" borderId="28" xfId="0" applyNumberFormat="1" applyFont="1" applyFill="1" applyBorder="1" applyAlignment="1">
      <alignment horizontal="center" vertical="top"/>
    </xf>
    <xf numFmtId="0" fontId="14" fillId="33" borderId="29" xfId="0" applyNumberFormat="1" applyFont="1" applyFill="1" applyBorder="1" applyAlignment="1">
      <alignment horizontal="left" vertical="top" wrapText="1"/>
    </xf>
    <xf numFmtId="2" fontId="14" fillId="33" borderId="26" xfId="0" applyNumberFormat="1" applyFont="1" applyFill="1" applyBorder="1" applyAlignment="1">
      <alignment horizontal="center" vertical="top"/>
    </xf>
    <xf numFmtId="1" fontId="15" fillId="0" borderId="0" xfId="0" applyNumberFormat="1" applyFont="1" applyAlignment="1">
      <alignment horizontal="left" vertical="top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18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top" wrapText="1"/>
    </xf>
    <xf numFmtId="167" fontId="0" fillId="0" borderId="12" xfId="52" applyFont="1" applyFill="1" applyBorder="1" applyAlignment="1" applyProtection="1">
      <alignment horizontal="right" vertical="center"/>
      <protection/>
    </xf>
    <xf numFmtId="167" fontId="0" fillId="34" borderId="12" xfId="52" applyFont="1" applyFill="1" applyBorder="1" applyAlignment="1" applyProtection="1">
      <alignment horizontal="right" vertical="center"/>
      <protection/>
    </xf>
    <xf numFmtId="0" fontId="19" fillId="0" borderId="12" xfId="0" applyFont="1" applyBorder="1" applyAlignment="1">
      <alignment horizontal="justify" vertical="top" wrapText="1"/>
    </xf>
    <xf numFmtId="167" fontId="0" fillId="33" borderId="12" xfId="52" applyFont="1" applyFill="1" applyBorder="1" applyAlignment="1" applyProtection="1">
      <alignment horizontal="right" vertical="center"/>
      <protection/>
    </xf>
    <xf numFmtId="167" fontId="0" fillId="33" borderId="12" xfId="52" applyFont="1" applyFill="1" applyBorder="1" applyAlignment="1" applyProtection="1">
      <alignment/>
      <protection/>
    </xf>
    <xf numFmtId="0" fontId="19" fillId="0" borderId="12" xfId="0" applyFont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167" fontId="0" fillId="33" borderId="12" xfId="52" applyFont="1" applyFill="1" applyBorder="1" applyAlignment="1" applyProtection="1">
      <alignment vertical="center"/>
      <protection/>
    </xf>
    <xf numFmtId="0" fontId="19" fillId="0" borderId="12" xfId="0" applyFont="1" applyBorder="1" applyAlignment="1">
      <alignment vertical="center" wrapText="1"/>
    </xf>
    <xf numFmtId="167" fontId="0" fillId="33" borderId="12" xfId="52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2" fillId="34" borderId="30" xfId="0" applyFont="1" applyFill="1" applyBorder="1" applyAlignment="1">
      <alignment horizontal="center" vertical="center" wrapText="1"/>
    </xf>
    <xf numFmtId="0" fontId="22" fillId="40" borderId="3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41" borderId="30" xfId="0" applyFont="1" applyFill="1" applyBorder="1" applyAlignment="1">
      <alignment horizontal="right" vertical="center"/>
    </xf>
    <xf numFmtId="0" fontId="14" fillId="42" borderId="30" xfId="0" applyNumberFormat="1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9" fillId="0" borderId="26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0" fontId="17" fillId="43" borderId="31" xfId="0" applyFont="1" applyFill="1" applyBorder="1" applyAlignment="1">
      <alignment horizontal="left" vertical="center" wrapText="1"/>
    </xf>
    <xf numFmtId="0" fontId="17" fillId="43" borderId="32" xfId="0" applyFont="1" applyFill="1" applyBorder="1" applyAlignment="1">
      <alignment horizontal="left" vertical="center" wrapText="1"/>
    </xf>
    <xf numFmtId="0" fontId="17" fillId="43" borderId="33" xfId="0" applyFont="1" applyFill="1" applyBorder="1" applyAlignment="1">
      <alignment horizontal="left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40" borderId="3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Result 1" xfId="33"/>
    <cellStyle name="Result 2" xfId="34"/>
    <cellStyle name="Result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2"/>
  <sheetViews>
    <sheetView tabSelected="1" view="pageBreakPreview" zoomScale="105" zoomScaleNormal="90" zoomScaleSheetLayoutView="105" zoomScalePageLayoutView="0" workbookViewId="0" topLeftCell="A1">
      <selection activeCell="B141" sqref="B141"/>
    </sheetView>
  </sheetViews>
  <sheetFormatPr defaultColWidth="9.140625" defaultRowHeight="12.75"/>
  <cols>
    <col min="1" max="1" width="9.8515625" style="1" customWidth="1"/>
    <col min="2" max="2" width="46.421875" style="2" customWidth="1"/>
    <col min="3" max="3" width="7.7109375" style="2" customWidth="1"/>
    <col min="4" max="4" width="13.28125" style="2" customWidth="1"/>
    <col min="5" max="5" width="13.8515625" style="2" customWidth="1"/>
    <col min="6" max="6" width="12.7109375" style="2" customWidth="1"/>
    <col min="7" max="7" width="13.28125" style="0" customWidth="1"/>
    <col min="8" max="9" width="12.7109375" style="0" customWidth="1"/>
    <col min="10" max="10" width="13.28125" style="0" customWidth="1"/>
    <col min="11" max="12" width="12.7109375" style="0" customWidth="1"/>
    <col min="13" max="13" width="17.421875" style="0" customWidth="1"/>
    <col min="14" max="14" width="16.7109375" style="0" customWidth="1"/>
    <col min="15" max="15" width="10.28125" style="0" customWidth="1"/>
    <col min="16" max="16" width="7.28125" style="4" customWidth="1"/>
    <col min="17" max="17" width="7.7109375" style="4" customWidth="1"/>
    <col min="18" max="18" width="3.140625" style="3" customWidth="1"/>
    <col min="19" max="19" width="7.57421875" style="4" customWidth="1"/>
    <col min="20" max="20" width="8.140625" style="4" customWidth="1"/>
    <col min="21" max="21" width="9.00390625" style="4" customWidth="1"/>
    <col min="22" max="22" width="8.421875" style="4" customWidth="1"/>
    <col min="23" max="23" width="20.8515625" style="4" customWidth="1"/>
    <col min="24" max="24" width="15.7109375" style="5" customWidth="1"/>
    <col min="25" max="25" width="12.7109375" style="5" customWidth="1"/>
    <col min="26" max="26" width="13.421875" style="4" customWidth="1"/>
    <col min="27" max="27" width="12.7109375" style="4" customWidth="1"/>
    <col min="28" max="28" width="13.421875" style="1" customWidth="1"/>
    <col min="29" max="29" width="10.00390625" style="1" customWidth="1"/>
    <col min="30" max="16384" width="9.140625" style="6" customWidth="1"/>
  </cols>
  <sheetData>
    <row r="1" spans="1:24" ht="15.75">
      <c r="A1" s="7" t="s">
        <v>0</v>
      </c>
      <c r="B1" s="8" t="s">
        <v>49</v>
      </c>
      <c r="C1" s="8"/>
      <c r="D1" s="8"/>
      <c r="E1" s="8"/>
      <c r="F1" s="8"/>
      <c r="X1" s="9"/>
    </row>
    <row r="2" spans="1:6" ht="15">
      <c r="A2" s="7"/>
      <c r="B2" s="10"/>
      <c r="C2" s="10"/>
      <c r="D2" s="10"/>
      <c r="E2" s="10"/>
      <c r="F2" s="10"/>
    </row>
    <row r="3" spans="1:29" ht="30">
      <c r="A3" s="13" t="s">
        <v>1</v>
      </c>
      <c r="B3" s="14" t="s">
        <v>2</v>
      </c>
      <c r="C3" s="15" t="s">
        <v>3</v>
      </c>
      <c r="D3" s="16" t="s">
        <v>4</v>
      </c>
      <c r="E3" s="17" t="s">
        <v>5</v>
      </c>
      <c r="F3" s="18" t="s">
        <v>6</v>
      </c>
      <c r="M3" s="4"/>
      <c r="N3" s="4"/>
      <c r="O3" s="4"/>
      <c r="P3" s="19"/>
      <c r="Q3" s="20"/>
      <c r="R3" s="19"/>
      <c r="S3" s="19"/>
      <c r="T3" s="19"/>
      <c r="U3" s="19"/>
      <c r="V3" s="19"/>
      <c r="W3" s="5"/>
      <c r="Y3" s="4"/>
      <c r="AA3" s="1"/>
      <c r="AC3" s="6"/>
    </row>
    <row r="4" spans="1:29" ht="14.25">
      <c r="A4" s="21">
        <v>1</v>
      </c>
      <c r="B4" s="14">
        <v>2</v>
      </c>
      <c r="C4" s="22">
        <v>3</v>
      </c>
      <c r="D4" s="21">
        <v>4</v>
      </c>
      <c r="E4" s="21">
        <v>5</v>
      </c>
      <c r="F4" s="23">
        <v>6</v>
      </c>
      <c r="M4" s="4"/>
      <c r="N4" s="4"/>
      <c r="O4" s="19"/>
      <c r="P4" s="19"/>
      <c r="Q4"/>
      <c r="R4" s="19"/>
      <c r="S4" s="19"/>
      <c r="T4" s="19"/>
      <c r="U4" s="19"/>
      <c r="V4" s="24"/>
      <c r="W4"/>
      <c r="X4"/>
      <c r="Y4" s="24"/>
      <c r="Z4" s="24"/>
      <c r="AA4" s="1"/>
      <c r="AC4" s="6"/>
    </row>
    <row r="5" spans="1:29" ht="15">
      <c r="A5" s="25">
        <v>1</v>
      </c>
      <c r="B5" s="26" t="s">
        <v>7</v>
      </c>
      <c r="C5" s="27"/>
      <c r="D5" s="28"/>
      <c r="E5" s="28"/>
      <c r="F5" s="29"/>
      <c r="M5" s="4"/>
      <c r="N5" s="4"/>
      <c r="O5" s="19"/>
      <c r="P5" s="19"/>
      <c r="Q5"/>
      <c r="R5" s="19"/>
      <c r="S5" s="19"/>
      <c r="T5" s="19"/>
      <c r="U5" s="19"/>
      <c r="V5" s="24"/>
      <c r="W5"/>
      <c r="X5"/>
      <c r="Y5" s="24"/>
      <c r="Z5" s="24"/>
      <c r="AA5" s="1"/>
      <c r="AC5" s="6"/>
    </row>
    <row r="6" spans="1:29" ht="14.25">
      <c r="A6" s="34"/>
      <c r="B6" s="40" t="s">
        <v>48</v>
      </c>
      <c r="C6" s="41" t="s">
        <v>8</v>
      </c>
      <c r="D6" s="72">
        <v>5.5</v>
      </c>
      <c r="E6" s="72"/>
      <c r="F6" s="75">
        <f>D6*E6</f>
        <v>0</v>
      </c>
      <c r="M6" s="4"/>
      <c r="N6" s="4"/>
      <c r="O6" s="19"/>
      <c r="P6" s="19"/>
      <c r="Q6"/>
      <c r="R6" s="19"/>
      <c r="S6" s="19"/>
      <c r="T6" s="19"/>
      <c r="U6" s="19"/>
      <c r="V6" s="24"/>
      <c r="W6"/>
      <c r="X6"/>
      <c r="Y6" s="24"/>
      <c r="Z6" s="24"/>
      <c r="AA6" s="1"/>
      <c r="AC6" s="6"/>
    </row>
    <row r="7" spans="1:29" ht="16.5" customHeight="1">
      <c r="A7" s="34"/>
      <c r="B7" s="40"/>
      <c r="C7" s="41"/>
      <c r="D7" s="72"/>
      <c r="E7" s="72"/>
      <c r="F7" s="75"/>
      <c r="M7" s="4"/>
      <c r="N7" s="4"/>
      <c r="O7" s="19"/>
      <c r="P7" s="19"/>
      <c r="Q7"/>
      <c r="R7" s="19"/>
      <c r="S7" s="19"/>
      <c r="T7" s="19"/>
      <c r="U7" s="19"/>
      <c r="V7" s="24"/>
      <c r="W7"/>
      <c r="X7"/>
      <c r="Y7" s="24"/>
      <c r="Z7" s="24"/>
      <c r="AA7" s="1"/>
      <c r="AC7" s="6"/>
    </row>
    <row r="8" spans="1:29" ht="18.75" customHeight="1">
      <c r="A8" s="34">
        <v>2</v>
      </c>
      <c r="B8" s="35" t="s">
        <v>11</v>
      </c>
      <c r="C8" s="36"/>
      <c r="D8" s="73"/>
      <c r="E8" s="73"/>
      <c r="F8" s="75"/>
      <c r="M8" s="4"/>
      <c r="N8" s="4"/>
      <c r="O8" s="19"/>
      <c r="P8" s="19"/>
      <c r="Q8"/>
      <c r="R8" s="19"/>
      <c r="S8" s="19"/>
      <c r="T8" s="19"/>
      <c r="U8" s="19"/>
      <c r="V8" s="24"/>
      <c r="W8"/>
      <c r="X8"/>
      <c r="Y8" s="24"/>
      <c r="Z8" s="24"/>
      <c r="AA8" s="1"/>
      <c r="AC8" s="6"/>
    </row>
    <row r="9" spans="1:29" ht="14.25">
      <c r="A9" s="34"/>
      <c r="B9" s="33" t="s">
        <v>12</v>
      </c>
      <c r="C9" s="32" t="s">
        <v>9</v>
      </c>
      <c r="D9" s="71">
        <v>23</v>
      </c>
      <c r="E9" s="71"/>
      <c r="F9" s="75">
        <f>D9*E9</f>
        <v>0</v>
      </c>
      <c r="M9" s="4"/>
      <c r="N9" s="4"/>
      <c r="O9" s="19"/>
      <c r="P9" s="19"/>
      <c r="Q9"/>
      <c r="R9" s="19"/>
      <c r="S9" s="19"/>
      <c r="T9" s="19"/>
      <c r="U9" s="19"/>
      <c r="V9" s="24"/>
      <c r="W9"/>
      <c r="X9"/>
      <c r="Y9" s="24"/>
      <c r="Z9" s="24"/>
      <c r="AA9" s="1"/>
      <c r="AC9" s="6"/>
    </row>
    <row r="10" spans="1:29" ht="14.25">
      <c r="A10" s="34"/>
      <c r="B10" s="33" t="s">
        <v>13</v>
      </c>
      <c r="C10" s="32" t="s">
        <v>9</v>
      </c>
      <c r="D10" s="71">
        <v>27</v>
      </c>
      <c r="E10" s="71"/>
      <c r="F10" s="75">
        <f>D10*E10</f>
        <v>0</v>
      </c>
      <c r="M10" s="4"/>
      <c r="N10" s="4"/>
      <c r="O10" s="19"/>
      <c r="P10" s="19"/>
      <c r="Q10"/>
      <c r="R10" s="19"/>
      <c r="S10" s="19"/>
      <c r="T10" s="19"/>
      <c r="U10" s="19"/>
      <c r="V10" s="24"/>
      <c r="W10"/>
      <c r="X10"/>
      <c r="Y10" s="24"/>
      <c r="Z10" s="24"/>
      <c r="AA10" s="1"/>
      <c r="AC10" s="6"/>
    </row>
    <row r="11" spans="1:29" ht="14.25">
      <c r="A11" s="34"/>
      <c r="B11" s="33" t="s">
        <v>56</v>
      </c>
      <c r="C11" s="32" t="s">
        <v>9</v>
      </c>
      <c r="D11" s="71">
        <v>220</v>
      </c>
      <c r="E11" s="71"/>
      <c r="F11" s="75">
        <f>D11*E11</f>
        <v>0</v>
      </c>
      <c r="M11" s="4"/>
      <c r="N11" s="4"/>
      <c r="O11" s="19"/>
      <c r="P11" s="19"/>
      <c r="Q11"/>
      <c r="R11" s="19"/>
      <c r="S11" s="19"/>
      <c r="T11" s="19"/>
      <c r="U11" s="19"/>
      <c r="V11" s="24"/>
      <c r="W11"/>
      <c r="X11"/>
      <c r="Y11" s="24"/>
      <c r="Z11" s="24"/>
      <c r="AA11" s="1"/>
      <c r="AC11" s="6"/>
    </row>
    <row r="12" spans="1:29" ht="14.25">
      <c r="A12" s="34"/>
      <c r="B12" s="33"/>
      <c r="C12" s="32"/>
      <c r="D12" s="71"/>
      <c r="E12" s="71"/>
      <c r="F12" s="75"/>
      <c r="M12" s="4"/>
      <c r="N12" s="4"/>
      <c r="O12" s="19"/>
      <c r="P12" s="19"/>
      <c r="Q12"/>
      <c r="R12" s="19"/>
      <c r="S12" s="19"/>
      <c r="T12" s="19"/>
      <c r="U12" s="19"/>
      <c r="V12" s="24"/>
      <c r="W12"/>
      <c r="X12"/>
      <c r="Y12" s="24"/>
      <c r="Z12" s="24"/>
      <c r="AA12" s="1"/>
      <c r="AC12" s="6"/>
    </row>
    <row r="13" spans="1:29" ht="14.25">
      <c r="A13" s="25">
        <v>3</v>
      </c>
      <c r="B13" s="26" t="s">
        <v>16</v>
      </c>
      <c r="C13" s="27"/>
      <c r="D13" s="73"/>
      <c r="E13" s="73"/>
      <c r="F13" s="75"/>
      <c r="M13" s="4"/>
      <c r="N13" s="4"/>
      <c r="O13" s="19"/>
      <c r="P13" s="19"/>
      <c r="Q13"/>
      <c r="R13" s="19"/>
      <c r="S13" s="19"/>
      <c r="T13" s="19"/>
      <c r="U13" s="19"/>
      <c r="V13" s="24"/>
      <c r="W13"/>
      <c r="X13"/>
      <c r="Y13" s="24"/>
      <c r="Z13" s="24"/>
      <c r="AA13" s="1"/>
      <c r="AC13" s="6"/>
    </row>
    <row r="14" spans="1:29" ht="14.25">
      <c r="A14" s="25"/>
      <c r="B14" s="40" t="s">
        <v>17</v>
      </c>
      <c r="C14" s="41" t="s">
        <v>18</v>
      </c>
      <c r="D14" s="71">
        <v>4</v>
      </c>
      <c r="E14" s="71"/>
      <c r="F14" s="75">
        <f>D14*E14</f>
        <v>0</v>
      </c>
      <c r="M14" s="4"/>
      <c r="N14" s="4"/>
      <c r="O14" s="19"/>
      <c r="P14" s="19"/>
      <c r="Q14"/>
      <c r="R14" s="19"/>
      <c r="S14" s="19"/>
      <c r="T14" s="19"/>
      <c r="U14" s="19"/>
      <c r="V14" s="24"/>
      <c r="W14"/>
      <c r="X14"/>
      <c r="Y14" s="24"/>
      <c r="Z14" s="24"/>
      <c r="AA14" s="1"/>
      <c r="AC14" s="6"/>
    </row>
    <row r="15" spans="1:29" ht="14.25">
      <c r="A15" s="25"/>
      <c r="B15" s="40" t="s">
        <v>19</v>
      </c>
      <c r="C15" s="41" t="s">
        <v>18</v>
      </c>
      <c r="D15" s="71">
        <v>2</v>
      </c>
      <c r="E15" s="71"/>
      <c r="F15" s="75">
        <f>D15*E15</f>
        <v>0</v>
      </c>
      <c r="M15" s="4"/>
      <c r="N15" s="4"/>
      <c r="O15" s="19"/>
      <c r="P15" s="19"/>
      <c r="Q15"/>
      <c r="R15" s="19"/>
      <c r="S15" s="19"/>
      <c r="T15" s="19"/>
      <c r="U15" s="19"/>
      <c r="V15" s="24"/>
      <c r="W15"/>
      <c r="X15"/>
      <c r="Y15" s="24"/>
      <c r="Z15" s="24"/>
      <c r="AA15" s="1"/>
      <c r="AC15" s="6"/>
    </row>
    <row r="16" spans="1:28" s="39" customFormat="1" ht="12.75">
      <c r="A16" s="25"/>
      <c r="B16" s="26"/>
      <c r="C16" s="41"/>
      <c r="D16" s="73"/>
      <c r="E16" s="73"/>
      <c r="F16" s="75"/>
      <c r="G16"/>
      <c r="H16"/>
      <c r="I16"/>
      <c r="J16"/>
      <c r="K16"/>
      <c r="L16"/>
      <c r="M16" s="37"/>
      <c r="N16" s="37"/>
      <c r="O16" s="19"/>
      <c r="P16" s="19"/>
      <c r="Q16"/>
      <c r="R16" s="19"/>
      <c r="S16" s="19"/>
      <c r="T16" s="19"/>
      <c r="U16" s="19"/>
      <c r="V16" s="24"/>
      <c r="W16"/>
      <c r="X16"/>
      <c r="Y16" s="24"/>
      <c r="Z16" s="24"/>
      <c r="AA16" s="38"/>
      <c r="AB16" s="38"/>
    </row>
    <row r="17" spans="1:28" s="39" customFormat="1" ht="12.75">
      <c r="A17" s="34">
        <v>4</v>
      </c>
      <c r="B17" s="35" t="s">
        <v>20</v>
      </c>
      <c r="C17" s="36"/>
      <c r="D17" s="73"/>
      <c r="E17" s="73"/>
      <c r="F17" s="75"/>
      <c r="G17"/>
      <c r="H17"/>
      <c r="I17"/>
      <c r="J17"/>
      <c r="K17"/>
      <c r="L17"/>
      <c r="M17" s="37"/>
      <c r="N17" s="37"/>
      <c r="O17" s="19"/>
      <c r="P17" s="19"/>
      <c r="Q17"/>
      <c r="R17" s="19"/>
      <c r="S17" s="19"/>
      <c r="T17" s="19"/>
      <c r="U17" s="19"/>
      <c r="V17" s="24"/>
      <c r="W17"/>
      <c r="X17"/>
      <c r="Y17" s="24"/>
      <c r="Z17" s="24"/>
      <c r="AA17" s="38"/>
      <c r="AB17" s="38"/>
    </row>
    <row r="18" spans="1:28" s="39" customFormat="1" ht="25.5">
      <c r="A18" s="30"/>
      <c r="B18" s="31" t="s">
        <v>21</v>
      </c>
      <c r="C18" s="32" t="s">
        <v>8</v>
      </c>
      <c r="D18" s="71">
        <v>9</v>
      </c>
      <c r="E18" s="74"/>
      <c r="F18" s="75">
        <f>D18*E18</f>
        <v>0</v>
      </c>
      <c r="G18"/>
      <c r="H18"/>
      <c r="I18"/>
      <c r="J18"/>
      <c r="K18"/>
      <c r="L18"/>
      <c r="M18" s="37"/>
      <c r="N18" s="37"/>
      <c r="O18" s="19"/>
      <c r="P18" s="19"/>
      <c r="Q18"/>
      <c r="R18" s="19"/>
      <c r="S18" s="19"/>
      <c r="T18" s="19"/>
      <c r="U18" s="19"/>
      <c r="V18" s="24"/>
      <c r="W18"/>
      <c r="X18"/>
      <c r="Y18" s="24"/>
      <c r="Z18" s="24"/>
      <c r="AA18" s="38"/>
      <c r="AB18" s="38"/>
    </row>
    <row r="19" spans="1:29" ht="14.25">
      <c r="A19"/>
      <c r="B19" s="42" t="s">
        <v>120</v>
      </c>
      <c r="C19" s="43"/>
      <c r="D19" s="44"/>
      <c r="E19" s="44"/>
      <c r="F19" s="83">
        <f>SUBTOTAL(9,F6:F18)</f>
        <v>0</v>
      </c>
      <c r="M19" s="4"/>
      <c r="N19" s="4"/>
      <c r="O19" s="19"/>
      <c r="P19" s="19"/>
      <c r="Q19"/>
      <c r="R19" s="19"/>
      <c r="S19" s="19"/>
      <c r="T19" s="19"/>
      <c r="U19" s="19"/>
      <c r="V19" s="24"/>
      <c r="W19"/>
      <c r="X19"/>
      <c r="Y19" s="24"/>
      <c r="Z19" s="24"/>
      <c r="AA19" s="1"/>
      <c r="AC19" s="6"/>
    </row>
    <row r="20" spans="1:29" ht="14.25">
      <c r="A20"/>
      <c r="B20" s="45"/>
      <c r="C20" s="46"/>
      <c r="D20" s="47"/>
      <c r="E20" s="47"/>
      <c r="F20" s="84"/>
      <c r="M20" s="4"/>
      <c r="N20" s="4"/>
      <c r="O20" s="19"/>
      <c r="P20" s="19"/>
      <c r="Q20"/>
      <c r="R20" s="19"/>
      <c r="S20" s="19"/>
      <c r="T20" s="19"/>
      <c r="U20" s="19"/>
      <c r="V20" s="24"/>
      <c r="W20"/>
      <c r="X20"/>
      <c r="Y20" s="24"/>
      <c r="Z20" s="24"/>
      <c r="AA20" s="1"/>
      <c r="AC20" s="6"/>
    </row>
    <row r="21" spans="1:29" ht="14.25">
      <c r="A21"/>
      <c r="B21" s="85"/>
      <c r="C21" s="86"/>
      <c r="D21" s="87"/>
      <c r="E21" s="87"/>
      <c r="F21" s="88"/>
      <c r="M21" s="4"/>
      <c r="N21" s="4"/>
      <c r="O21" s="19"/>
      <c r="P21" s="19"/>
      <c r="Q21"/>
      <c r="R21" s="19"/>
      <c r="S21" s="19"/>
      <c r="T21" s="19"/>
      <c r="U21" s="19"/>
      <c r="V21" s="24"/>
      <c r="W21"/>
      <c r="X21"/>
      <c r="Y21" s="24"/>
      <c r="Z21" s="24"/>
      <c r="AA21" s="1"/>
      <c r="AC21" s="6"/>
    </row>
    <row r="22" spans="1:6" ht="18">
      <c r="A22" s="11" t="s">
        <v>23</v>
      </c>
      <c r="B22" s="12"/>
      <c r="C22" s="12"/>
      <c r="D22" s="48"/>
      <c r="E22" s="48"/>
      <c r="F22" s="48"/>
    </row>
    <row r="23" spans="1:29" ht="30">
      <c r="A23" s="14" t="s">
        <v>1</v>
      </c>
      <c r="B23" s="14" t="s">
        <v>24</v>
      </c>
      <c r="C23" s="15" t="s">
        <v>3</v>
      </c>
      <c r="D23" s="18" t="s">
        <v>4</v>
      </c>
      <c r="E23" s="18" t="s">
        <v>5</v>
      </c>
      <c r="F23" s="18" t="s">
        <v>6</v>
      </c>
      <c r="P23" s="19"/>
      <c r="Q23" s="20"/>
      <c r="R23" s="19"/>
      <c r="S23" s="19"/>
      <c r="T23" s="19"/>
      <c r="U23" s="19"/>
      <c r="V23" s="19"/>
      <c r="W23" s="5"/>
      <c r="Y23" s="4"/>
      <c r="AA23" s="1"/>
      <c r="AC23" s="6"/>
    </row>
    <row r="24" spans="1:29" ht="14.25">
      <c r="A24" s="21">
        <v>1</v>
      </c>
      <c r="B24" s="14">
        <v>2</v>
      </c>
      <c r="C24" s="22">
        <v>3</v>
      </c>
      <c r="D24" s="21">
        <v>4</v>
      </c>
      <c r="E24" s="21">
        <v>5</v>
      </c>
      <c r="F24" s="23">
        <v>6</v>
      </c>
      <c r="P24" s="19"/>
      <c r="Q24"/>
      <c r="R24" s="19"/>
      <c r="S24" s="19"/>
      <c r="T24" s="19"/>
      <c r="U24" s="19"/>
      <c r="V24" s="24"/>
      <c r="W24"/>
      <c r="X24"/>
      <c r="Y24" s="24"/>
      <c r="Z24" s="24"/>
      <c r="AA24" s="1"/>
      <c r="AC24" s="6"/>
    </row>
    <row r="25" spans="1:29" ht="22.5" customHeight="1">
      <c r="A25" s="25">
        <v>1</v>
      </c>
      <c r="B25" s="26" t="s">
        <v>7</v>
      </c>
      <c r="C25" s="27"/>
      <c r="D25" s="27"/>
      <c r="E25" s="27"/>
      <c r="F25" s="27"/>
      <c r="P25" s="19"/>
      <c r="Q25"/>
      <c r="R25" s="19"/>
      <c r="S25" s="19"/>
      <c r="T25" s="19"/>
      <c r="U25" s="19"/>
      <c r="V25" s="24"/>
      <c r="W25"/>
      <c r="X25"/>
      <c r="Y25" s="24"/>
      <c r="Z25" s="24"/>
      <c r="AA25" s="1"/>
      <c r="AC25" s="6"/>
    </row>
    <row r="26" spans="1:29" ht="25.5">
      <c r="A26" s="30"/>
      <c r="B26" s="33" t="s">
        <v>25</v>
      </c>
      <c r="C26" s="32" t="s">
        <v>9</v>
      </c>
      <c r="D26" s="71">
        <v>21</v>
      </c>
      <c r="E26" s="71"/>
      <c r="F26" s="75">
        <f>D26*E26</f>
        <v>0</v>
      </c>
      <c r="P26" s="19"/>
      <c r="Q26"/>
      <c r="R26" s="19"/>
      <c r="S26" s="19"/>
      <c r="T26" s="19"/>
      <c r="U26" s="19"/>
      <c r="V26" s="24"/>
      <c r="W26"/>
      <c r="X26"/>
      <c r="Y26" s="24"/>
      <c r="Z26" s="24"/>
      <c r="AA26" s="1"/>
      <c r="AC26" s="6"/>
    </row>
    <row r="27" spans="1:28" s="39" customFormat="1" ht="51">
      <c r="A27" s="30"/>
      <c r="B27" s="33" t="s">
        <v>50</v>
      </c>
      <c r="C27" s="32" t="s">
        <v>18</v>
      </c>
      <c r="D27" s="71">
        <v>1</v>
      </c>
      <c r="E27" s="76"/>
      <c r="F27" s="75">
        <f>D27*E27</f>
        <v>0</v>
      </c>
      <c r="G27"/>
      <c r="H27" s="49"/>
      <c r="I27"/>
      <c r="J27"/>
      <c r="K27"/>
      <c r="L27"/>
      <c r="M27"/>
      <c r="N27"/>
      <c r="O27"/>
      <c r="P27" s="19"/>
      <c r="Q27"/>
      <c r="R27" s="19"/>
      <c r="S27" s="19"/>
      <c r="T27" s="19"/>
      <c r="U27" s="19"/>
      <c r="V27" s="24"/>
      <c r="W27"/>
      <c r="X27"/>
      <c r="Y27" s="24"/>
      <c r="Z27" s="24"/>
      <c r="AA27" s="38"/>
      <c r="AB27" s="38"/>
    </row>
    <row r="28" spans="1:29" ht="18" customHeight="1">
      <c r="A28" s="30"/>
      <c r="B28" s="33"/>
      <c r="C28" s="32"/>
      <c r="D28" s="71"/>
      <c r="E28" s="71"/>
      <c r="F28" s="75"/>
      <c r="H28" s="49"/>
      <c r="P28" s="19"/>
      <c r="Q28"/>
      <c r="R28" s="19"/>
      <c r="S28" s="19"/>
      <c r="T28" s="19"/>
      <c r="U28" s="19"/>
      <c r="V28" s="24"/>
      <c r="W28"/>
      <c r="X28"/>
      <c r="Y28" s="24"/>
      <c r="Z28" s="24"/>
      <c r="AA28" s="1"/>
      <c r="AC28" s="6"/>
    </row>
    <row r="29" spans="1:29" ht="14.25">
      <c r="A29" s="34">
        <v>2</v>
      </c>
      <c r="B29" s="35" t="s">
        <v>11</v>
      </c>
      <c r="C29" s="36"/>
      <c r="D29" s="73"/>
      <c r="E29" s="73"/>
      <c r="F29" s="75"/>
      <c r="P29" s="19"/>
      <c r="Q29"/>
      <c r="R29" s="19"/>
      <c r="S29" s="19"/>
      <c r="T29" s="19"/>
      <c r="U29" s="19"/>
      <c r="V29" s="24"/>
      <c r="W29"/>
      <c r="X29"/>
      <c r="Y29" s="24"/>
      <c r="Z29" s="24"/>
      <c r="AA29" s="1"/>
      <c r="AC29" s="6"/>
    </row>
    <row r="30" spans="1:29" ht="25.5">
      <c r="A30" s="34"/>
      <c r="B30" s="33" t="s">
        <v>26</v>
      </c>
      <c r="C30" s="32" t="s">
        <v>9</v>
      </c>
      <c r="D30" s="77">
        <v>294</v>
      </c>
      <c r="E30" s="71"/>
      <c r="F30" s="75">
        <f aca="true" t="shared" si="0" ref="F30:F35">D30*E30</f>
        <v>0</v>
      </c>
      <c r="H30" s="49"/>
      <c r="P30" s="19"/>
      <c r="Q30"/>
      <c r="R30" s="19"/>
      <c r="S30" s="19"/>
      <c r="T30" s="19"/>
      <c r="U30" s="19"/>
      <c r="V30" s="24"/>
      <c r="W30"/>
      <c r="X30"/>
      <c r="Y30" s="24"/>
      <c r="Z30" s="24"/>
      <c r="AA30" s="1"/>
      <c r="AC30" s="6"/>
    </row>
    <row r="31" spans="1:29" ht="25.5">
      <c r="A31" s="34"/>
      <c r="B31" s="40" t="s">
        <v>27</v>
      </c>
      <c r="C31" s="32" t="s">
        <v>9</v>
      </c>
      <c r="D31" s="77">
        <v>625</v>
      </c>
      <c r="E31" s="76"/>
      <c r="F31" s="75">
        <f t="shared" si="0"/>
        <v>0</v>
      </c>
      <c r="H31" s="49"/>
      <c r="P31" s="19"/>
      <c r="Q31"/>
      <c r="R31" s="19"/>
      <c r="S31" s="19"/>
      <c r="T31" s="19"/>
      <c r="U31" s="19"/>
      <c r="V31" s="24"/>
      <c r="W31"/>
      <c r="X31"/>
      <c r="Y31" s="24"/>
      <c r="Z31" s="24"/>
      <c r="AA31" s="1"/>
      <c r="AC31" s="6"/>
    </row>
    <row r="32" spans="1:29" ht="14.25">
      <c r="A32" s="50"/>
      <c r="B32" s="40" t="s">
        <v>28</v>
      </c>
      <c r="C32" s="32" t="s">
        <v>9</v>
      </c>
      <c r="D32" s="77">
        <v>110</v>
      </c>
      <c r="E32" s="76"/>
      <c r="F32" s="75">
        <f t="shared" si="0"/>
        <v>0</v>
      </c>
      <c r="H32" s="49"/>
      <c r="P32" s="19"/>
      <c r="Q32"/>
      <c r="R32" s="19"/>
      <c r="S32" s="19"/>
      <c r="T32" s="19"/>
      <c r="U32" s="19"/>
      <c r="V32" s="24"/>
      <c r="W32"/>
      <c r="X32"/>
      <c r="Y32" s="24"/>
      <c r="Z32" s="24"/>
      <c r="AA32" s="1"/>
      <c r="AC32" s="6"/>
    </row>
    <row r="33" spans="1:29" ht="14.25">
      <c r="A33" s="50"/>
      <c r="B33" s="40" t="s">
        <v>29</v>
      </c>
      <c r="C33" s="32" t="s">
        <v>9</v>
      </c>
      <c r="D33" s="77">
        <v>30</v>
      </c>
      <c r="E33" s="76"/>
      <c r="F33" s="75">
        <f t="shared" si="0"/>
        <v>0</v>
      </c>
      <c r="H33" s="49"/>
      <c r="P33" s="19"/>
      <c r="Q33"/>
      <c r="R33" s="19"/>
      <c r="S33" s="19"/>
      <c r="T33" s="19"/>
      <c r="U33" s="19"/>
      <c r="V33" s="24"/>
      <c r="W33"/>
      <c r="X33"/>
      <c r="Y33" s="24"/>
      <c r="Z33" s="24"/>
      <c r="AA33" s="1"/>
      <c r="AC33" s="6"/>
    </row>
    <row r="34" spans="1:29" ht="14.25">
      <c r="A34" s="50"/>
      <c r="B34" s="40" t="s">
        <v>30</v>
      </c>
      <c r="C34" s="32" t="s">
        <v>9</v>
      </c>
      <c r="D34" s="76">
        <v>625</v>
      </c>
      <c r="E34" s="71"/>
      <c r="F34" s="75">
        <f t="shared" si="0"/>
        <v>0</v>
      </c>
      <c r="H34" s="49"/>
      <c r="P34" s="19"/>
      <c r="Q34"/>
      <c r="R34" s="19"/>
      <c r="S34" s="19"/>
      <c r="T34" s="19"/>
      <c r="U34" s="19"/>
      <c r="V34" s="24"/>
      <c r="W34"/>
      <c r="X34"/>
      <c r="Y34" s="24"/>
      <c r="Z34" s="24"/>
      <c r="AA34" s="1"/>
      <c r="AC34" s="6"/>
    </row>
    <row r="35" spans="1:29" ht="12" customHeight="1">
      <c r="A35" s="50"/>
      <c r="B35" s="31" t="s">
        <v>31</v>
      </c>
      <c r="C35" s="32" t="s">
        <v>9</v>
      </c>
      <c r="D35" s="78">
        <v>294</v>
      </c>
      <c r="E35" s="71"/>
      <c r="F35" s="75">
        <f t="shared" si="0"/>
        <v>0</v>
      </c>
      <c r="H35" s="49"/>
      <c r="P35" s="19"/>
      <c r="Q35"/>
      <c r="R35" s="19"/>
      <c r="S35" s="19"/>
      <c r="T35" s="19"/>
      <c r="U35" s="19"/>
      <c r="V35" s="24"/>
      <c r="W35"/>
      <c r="X35"/>
      <c r="Y35" s="24"/>
      <c r="Z35" s="24"/>
      <c r="AA35" s="1"/>
      <c r="AC35" s="6"/>
    </row>
    <row r="36" spans="1:29" ht="25.5">
      <c r="A36" s="50"/>
      <c r="B36" s="33" t="s">
        <v>32</v>
      </c>
      <c r="C36" s="32" t="s">
        <v>15</v>
      </c>
      <c r="D36" s="77">
        <v>50</v>
      </c>
      <c r="E36" s="71"/>
      <c r="F36" s="75">
        <f>D36*E36</f>
        <v>0</v>
      </c>
      <c r="P36" s="19"/>
      <c r="Q36"/>
      <c r="R36" s="19"/>
      <c r="S36" s="19"/>
      <c r="T36" s="19"/>
      <c r="U36" s="19"/>
      <c r="V36" s="24"/>
      <c r="W36"/>
      <c r="X36"/>
      <c r="Y36" s="24"/>
      <c r="Z36" s="24"/>
      <c r="AA36" s="1"/>
      <c r="AC36" s="6"/>
    </row>
    <row r="37" spans="1:29" ht="19.5" customHeight="1">
      <c r="A37" s="50"/>
      <c r="B37" s="33"/>
      <c r="C37" s="32"/>
      <c r="D37" s="77"/>
      <c r="E37" s="71"/>
      <c r="F37" s="75"/>
      <c r="P37" s="19"/>
      <c r="Q37"/>
      <c r="R37" s="19"/>
      <c r="S37" s="19"/>
      <c r="T37" s="19"/>
      <c r="U37" s="19"/>
      <c r="V37" s="24"/>
      <c r="W37"/>
      <c r="X37"/>
      <c r="Y37" s="24"/>
      <c r="Z37" s="24"/>
      <c r="AA37" s="1"/>
      <c r="AC37" s="6"/>
    </row>
    <row r="38" spans="1:29" ht="14.25">
      <c r="A38" s="34">
        <v>3</v>
      </c>
      <c r="B38" s="35" t="s">
        <v>10</v>
      </c>
      <c r="C38" s="36"/>
      <c r="D38" s="73"/>
      <c r="E38" s="73"/>
      <c r="F38" s="75"/>
      <c r="P38" s="19"/>
      <c r="Q38"/>
      <c r="R38" s="19"/>
      <c r="S38" s="19"/>
      <c r="T38" s="19"/>
      <c r="U38" s="19"/>
      <c r="V38" s="24"/>
      <c r="W38"/>
      <c r="X38"/>
      <c r="Y38" s="24"/>
      <c r="Z38" s="24"/>
      <c r="AA38" s="1"/>
      <c r="AC38" s="6"/>
    </row>
    <row r="39" spans="1:29" ht="21" customHeight="1">
      <c r="A39" s="34"/>
      <c r="B39" s="40" t="s">
        <v>55</v>
      </c>
      <c r="C39" s="32" t="s">
        <v>9</v>
      </c>
      <c r="D39" s="71">
        <v>220</v>
      </c>
      <c r="E39" s="71"/>
      <c r="F39" s="75">
        <f>D39*E39</f>
        <v>0</v>
      </c>
      <c r="P39" s="19"/>
      <c r="Q39"/>
      <c r="R39" s="19"/>
      <c r="S39" s="19"/>
      <c r="T39" s="19"/>
      <c r="U39" s="19"/>
      <c r="V39" s="24"/>
      <c r="W39"/>
      <c r="X39"/>
      <c r="Y39" s="24"/>
      <c r="Z39" s="24"/>
      <c r="AA39" s="1"/>
      <c r="AC39" s="6"/>
    </row>
    <row r="40" spans="1:29" ht="22.5" customHeight="1">
      <c r="A40" s="30"/>
      <c r="B40" s="31" t="s">
        <v>33</v>
      </c>
      <c r="C40" s="32" t="s">
        <v>9</v>
      </c>
      <c r="D40" s="71">
        <v>28</v>
      </c>
      <c r="E40" s="71"/>
      <c r="F40" s="75">
        <f>D40*E40</f>
        <v>0</v>
      </c>
      <c r="H40" s="49"/>
      <c r="P40" s="19"/>
      <c r="Q40"/>
      <c r="R40" s="19"/>
      <c r="S40" s="19"/>
      <c r="T40" s="19"/>
      <c r="U40" s="19"/>
      <c r="V40" s="24"/>
      <c r="W40"/>
      <c r="X40"/>
      <c r="Y40" s="24"/>
      <c r="Z40" s="24"/>
      <c r="AA40" s="1"/>
      <c r="AC40" s="6"/>
    </row>
    <row r="41" spans="1:29" ht="25.5">
      <c r="A41" s="30"/>
      <c r="B41" s="33" t="s">
        <v>34</v>
      </c>
      <c r="C41" s="32" t="s">
        <v>15</v>
      </c>
      <c r="D41" s="71">
        <v>30</v>
      </c>
      <c r="E41" s="71"/>
      <c r="F41" s="75">
        <f>D41*E41</f>
        <v>0</v>
      </c>
      <c r="H41" s="49"/>
      <c r="P41" s="19"/>
      <c r="Q41"/>
      <c r="R41" s="19"/>
      <c r="S41" s="19"/>
      <c r="T41" s="19"/>
      <c r="U41" s="19"/>
      <c r="V41" s="24"/>
      <c r="W41"/>
      <c r="X41"/>
      <c r="Y41" s="24"/>
      <c r="Z41" s="24"/>
      <c r="AA41" s="1"/>
      <c r="AC41" s="6"/>
    </row>
    <row r="42" spans="1:29" ht="25.5">
      <c r="A42" s="30"/>
      <c r="B42" s="33" t="s">
        <v>35</v>
      </c>
      <c r="C42" s="32" t="s">
        <v>15</v>
      </c>
      <c r="D42" s="71">
        <v>30</v>
      </c>
      <c r="E42" s="71"/>
      <c r="F42" s="75">
        <f>D42*E42</f>
        <v>0</v>
      </c>
      <c r="H42" s="49"/>
      <c r="P42" s="19"/>
      <c r="Q42"/>
      <c r="R42" s="19"/>
      <c r="S42" s="19"/>
      <c r="T42" s="19"/>
      <c r="U42" s="19"/>
      <c r="V42" s="24"/>
      <c r="W42"/>
      <c r="X42"/>
      <c r="Y42" s="24"/>
      <c r="Z42" s="24"/>
      <c r="AA42" s="1"/>
      <c r="AC42" s="6"/>
    </row>
    <row r="43" spans="1:29" ht="14.25">
      <c r="A43" s="30"/>
      <c r="B43" s="51" t="s">
        <v>36</v>
      </c>
      <c r="C43" s="41" t="s">
        <v>15</v>
      </c>
      <c r="D43" s="71">
        <v>30</v>
      </c>
      <c r="E43" s="71"/>
      <c r="F43" s="75">
        <f>D43*E43</f>
        <v>0</v>
      </c>
      <c r="H43" s="49"/>
      <c r="P43" s="19"/>
      <c r="Q43"/>
      <c r="R43" s="19"/>
      <c r="S43" s="19"/>
      <c r="T43" s="19"/>
      <c r="U43" s="19"/>
      <c r="V43" s="24"/>
      <c r="W43"/>
      <c r="X43"/>
      <c r="Y43" s="24"/>
      <c r="Z43" s="24"/>
      <c r="AA43" s="1"/>
      <c r="AC43" s="6"/>
    </row>
    <row r="44" spans="1:29" ht="14.25">
      <c r="A44" s="30"/>
      <c r="B44" s="51"/>
      <c r="C44" s="41"/>
      <c r="D44" s="71"/>
      <c r="E44" s="71"/>
      <c r="F44" s="75"/>
      <c r="H44" s="49"/>
      <c r="P44" s="19"/>
      <c r="Q44"/>
      <c r="R44" s="19"/>
      <c r="S44" s="19"/>
      <c r="T44" s="19"/>
      <c r="U44" s="19"/>
      <c r="V44" s="24"/>
      <c r="W44"/>
      <c r="X44"/>
      <c r="Y44" s="24"/>
      <c r="Z44" s="24"/>
      <c r="AA44" s="1"/>
      <c r="AC44" s="6"/>
    </row>
    <row r="45" spans="1:29" ht="14.25">
      <c r="A45" s="34">
        <v>4</v>
      </c>
      <c r="B45" s="35" t="s">
        <v>14</v>
      </c>
      <c r="C45" s="36"/>
      <c r="D45" s="73"/>
      <c r="E45" s="73"/>
      <c r="F45" s="75"/>
      <c r="P45" s="19"/>
      <c r="Q45"/>
      <c r="R45" s="19"/>
      <c r="S45" s="19"/>
      <c r="T45" s="19"/>
      <c r="U45" s="19"/>
      <c r="V45" s="24"/>
      <c r="W45"/>
      <c r="X45"/>
      <c r="Y45" s="24"/>
      <c r="Z45" s="24"/>
      <c r="AA45" s="1"/>
      <c r="AC45" s="6"/>
    </row>
    <row r="46" spans="1:28" s="39" customFormat="1" ht="12.75">
      <c r="A46" s="25"/>
      <c r="B46" s="33" t="s">
        <v>37</v>
      </c>
      <c r="C46" s="32" t="s">
        <v>9</v>
      </c>
      <c r="D46" s="71">
        <v>85</v>
      </c>
      <c r="E46" s="71"/>
      <c r="F46" s="75">
        <f>D46*E46</f>
        <v>0</v>
      </c>
      <c r="G46"/>
      <c r="H46" s="52"/>
      <c r="I46"/>
      <c r="J46"/>
      <c r="K46"/>
      <c r="L46"/>
      <c r="M46"/>
      <c r="N46"/>
      <c r="O46"/>
      <c r="P46" s="19"/>
      <c r="Q46"/>
      <c r="R46" s="19"/>
      <c r="S46" s="19"/>
      <c r="T46" s="19"/>
      <c r="U46" s="19"/>
      <c r="V46" s="24"/>
      <c r="W46"/>
      <c r="X46"/>
      <c r="Y46" s="24"/>
      <c r="Z46" s="24"/>
      <c r="AA46" s="38"/>
      <c r="AB46" s="38"/>
    </row>
    <row r="47" spans="1:28" s="39" customFormat="1" ht="25.5">
      <c r="A47" s="25"/>
      <c r="B47" s="40" t="s">
        <v>38</v>
      </c>
      <c r="C47" s="32" t="s">
        <v>9</v>
      </c>
      <c r="D47" s="77">
        <v>85</v>
      </c>
      <c r="E47" s="76"/>
      <c r="F47" s="75">
        <f>D47*E47</f>
        <v>0</v>
      </c>
      <c r="G47"/>
      <c r="H47" s="53"/>
      <c r="I47"/>
      <c r="J47"/>
      <c r="K47"/>
      <c r="L47"/>
      <c r="M47"/>
      <c r="N47"/>
      <c r="O47"/>
      <c r="P47" s="19"/>
      <c r="Q47"/>
      <c r="R47" s="19"/>
      <c r="S47" s="19"/>
      <c r="T47" s="19"/>
      <c r="U47" s="19"/>
      <c r="V47" s="24"/>
      <c r="W47"/>
      <c r="X47"/>
      <c r="Y47" s="24"/>
      <c r="Z47" s="24"/>
      <c r="AA47" s="38"/>
      <c r="AB47" s="38"/>
    </row>
    <row r="48" spans="1:29" ht="11.25" customHeight="1">
      <c r="A48" s="30"/>
      <c r="B48" s="31" t="s">
        <v>39</v>
      </c>
      <c r="C48" s="32" t="s">
        <v>9</v>
      </c>
      <c r="D48" s="71">
        <v>85</v>
      </c>
      <c r="E48" s="71"/>
      <c r="F48" s="75">
        <f>D48*E48</f>
        <v>0</v>
      </c>
      <c r="H48" s="49"/>
      <c r="P48" s="19"/>
      <c r="Q48"/>
      <c r="R48" s="19"/>
      <c r="S48" s="19"/>
      <c r="T48" s="19"/>
      <c r="U48" s="19"/>
      <c r="V48" s="24"/>
      <c r="W48"/>
      <c r="X48"/>
      <c r="Y48" s="24"/>
      <c r="Z48" s="24"/>
      <c r="AA48" s="1"/>
      <c r="AC48" s="6"/>
    </row>
    <row r="49" spans="1:29" ht="25.5">
      <c r="A49" s="30"/>
      <c r="B49" s="33" t="s">
        <v>40</v>
      </c>
      <c r="C49" s="32" t="s">
        <v>15</v>
      </c>
      <c r="D49" s="71">
        <v>20</v>
      </c>
      <c r="E49" s="71"/>
      <c r="F49" s="75">
        <f>D49*E49</f>
        <v>0</v>
      </c>
      <c r="H49" s="49"/>
      <c r="Q49" s="3"/>
      <c r="R49" s="4"/>
      <c r="W49" s="5"/>
      <c r="Y49" s="4"/>
      <c r="AA49" s="1"/>
      <c r="AC49" s="6"/>
    </row>
    <row r="50" spans="1:29" ht="14.25">
      <c r="A50" s="25"/>
      <c r="B50" s="35"/>
      <c r="C50" s="54"/>
      <c r="D50" s="79"/>
      <c r="E50" s="79"/>
      <c r="F50" s="75"/>
      <c r="Q50" s="3"/>
      <c r="R50" s="4"/>
      <c r="W50" s="5"/>
      <c r="Y50" s="4"/>
      <c r="AA50" s="1"/>
      <c r="AC50" s="6"/>
    </row>
    <row r="51" spans="1:29" ht="14.25">
      <c r="A51" s="25">
        <v>5</v>
      </c>
      <c r="B51" s="26" t="s">
        <v>41</v>
      </c>
      <c r="C51" s="27"/>
      <c r="D51" s="73"/>
      <c r="E51" s="73"/>
      <c r="F51" s="75"/>
      <c r="Q51" s="3"/>
      <c r="R51" s="4"/>
      <c r="W51" s="5"/>
      <c r="Y51" s="4"/>
      <c r="AA51" s="1"/>
      <c r="AC51" s="6"/>
    </row>
    <row r="52" spans="1:29" ht="25.5">
      <c r="A52" s="30"/>
      <c r="B52" s="66" t="s">
        <v>51</v>
      </c>
      <c r="C52" s="32" t="s">
        <v>9</v>
      </c>
      <c r="D52" s="71">
        <v>6</v>
      </c>
      <c r="E52" s="71"/>
      <c r="F52" s="75">
        <f>D52*E52</f>
        <v>0</v>
      </c>
      <c r="H52" s="49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25.5">
      <c r="A53" s="30"/>
      <c r="B53" s="66" t="s">
        <v>52</v>
      </c>
      <c r="C53" s="32" t="s">
        <v>18</v>
      </c>
      <c r="D53" s="71">
        <v>1</v>
      </c>
      <c r="E53" s="71"/>
      <c r="F53" s="75">
        <f>D53*E53</f>
        <v>0</v>
      </c>
      <c r="H53" s="49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4.25">
      <c r="A54" s="30"/>
      <c r="B54" s="66"/>
      <c r="C54" s="32"/>
      <c r="D54" s="71"/>
      <c r="E54" s="71"/>
      <c r="F54" s="75"/>
      <c r="H54" s="49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4.25">
      <c r="A55" s="34">
        <v>6</v>
      </c>
      <c r="B55" s="35" t="s">
        <v>42</v>
      </c>
      <c r="C55" s="36"/>
      <c r="D55" s="73"/>
      <c r="E55" s="73"/>
      <c r="F55" s="7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4.25">
      <c r="A56" s="34"/>
      <c r="B56" s="31" t="s">
        <v>43</v>
      </c>
      <c r="C56" s="32" t="s">
        <v>9</v>
      </c>
      <c r="D56" s="71">
        <v>415</v>
      </c>
      <c r="E56" s="71"/>
      <c r="F56" s="75">
        <f>D56*E56</f>
        <v>0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4.25">
      <c r="A57" s="34"/>
      <c r="B57" s="31" t="s">
        <v>44</v>
      </c>
      <c r="C57" s="32" t="s">
        <v>9</v>
      </c>
      <c r="D57" s="71">
        <v>294</v>
      </c>
      <c r="E57" s="71"/>
      <c r="F57" s="75">
        <f>D57*E57</f>
        <v>0</v>
      </c>
      <c r="H57" s="49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4.25">
      <c r="A58" s="30"/>
      <c r="B58" s="31" t="s">
        <v>45</v>
      </c>
      <c r="C58" s="32" t="s">
        <v>9</v>
      </c>
      <c r="D58" s="71">
        <v>415</v>
      </c>
      <c r="E58" s="71"/>
      <c r="F58" s="75">
        <f>D58*E58</f>
        <v>0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4.25">
      <c r="A59" s="30"/>
      <c r="B59" s="40" t="s">
        <v>46</v>
      </c>
      <c r="C59" s="41" t="s">
        <v>9</v>
      </c>
      <c r="D59" s="71">
        <v>294</v>
      </c>
      <c r="E59" s="71"/>
      <c r="F59" s="75">
        <f>D59*E59</f>
        <v>0</v>
      </c>
      <c r="H59" s="49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6.5" customHeight="1">
      <c r="A60" s="30"/>
      <c r="B60" s="40"/>
      <c r="C60" s="41"/>
      <c r="D60" s="71"/>
      <c r="E60" s="71"/>
      <c r="F60" s="75"/>
      <c r="H60" s="49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4.25">
      <c r="A61" s="34">
        <v>7</v>
      </c>
      <c r="B61" s="35" t="s">
        <v>20</v>
      </c>
      <c r="C61" s="36"/>
      <c r="D61" s="73"/>
      <c r="E61" s="73"/>
      <c r="F61" s="7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29.25" customHeight="1">
      <c r="A62" s="34"/>
      <c r="B62" s="40" t="s">
        <v>53</v>
      </c>
      <c r="C62" s="41" t="s">
        <v>15</v>
      </c>
      <c r="D62" s="71">
        <v>160</v>
      </c>
      <c r="E62" s="74"/>
      <c r="F62" s="75">
        <f>D62*E62</f>
        <v>0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4.25">
      <c r="A63" s="30"/>
      <c r="B63" s="31" t="s">
        <v>47</v>
      </c>
      <c r="C63" s="32" t="s">
        <v>8</v>
      </c>
      <c r="D63" s="71">
        <v>15</v>
      </c>
      <c r="E63" s="74"/>
      <c r="F63" s="75">
        <f>D63*E63</f>
        <v>0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24" customHeight="1">
      <c r="A64" s="69"/>
      <c r="B64" s="70" t="s">
        <v>54</v>
      </c>
      <c r="C64" s="68" t="s">
        <v>18</v>
      </c>
      <c r="D64" s="80">
        <v>1</v>
      </c>
      <c r="E64" s="81"/>
      <c r="F64" s="82">
        <f>D64*E64</f>
        <v>0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6" ht="14.25">
      <c r="A65" s="67"/>
      <c r="B65" s="56"/>
      <c r="C65" s="57"/>
      <c r="D65" s="58"/>
      <c r="E65" s="57"/>
      <c r="F65" s="59"/>
    </row>
    <row r="66" spans="1:6" ht="25.5">
      <c r="A66" s="60"/>
      <c r="B66" s="61" t="s">
        <v>121</v>
      </c>
      <c r="C66" s="62"/>
      <c r="D66" s="63"/>
      <c r="E66" s="62"/>
      <c r="F66" s="64">
        <f>SUBTOTAL(9,F26:F65)</f>
        <v>0</v>
      </c>
    </row>
    <row r="67" spans="1:6" ht="14.25">
      <c r="A67" s="55"/>
      <c r="B67" s="56"/>
      <c r="C67" s="57"/>
      <c r="D67" s="58"/>
      <c r="E67" s="57"/>
      <c r="F67" s="65"/>
    </row>
    <row r="69" ht="16.5">
      <c r="A69" s="111" t="s">
        <v>71</v>
      </c>
    </row>
    <row r="70" spans="1:6" ht="14.25">
      <c r="A70" s="168" t="s">
        <v>57</v>
      </c>
      <c r="B70" s="169" t="s">
        <v>58</v>
      </c>
      <c r="C70" s="170" t="s">
        <v>59</v>
      </c>
      <c r="D70" s="171" t="s">
        <v>4</v>
      </c>
      <c r="E70" s="171" t="s">
        <v>60</v>
      </c>
      <c r="F70" s="171" t="s">
        <v>61</v>
      </c>
    </row>
    <row r="71" spans="1:6" ht="14.25">
      <c r="A71" s="168"/>
      <c r="B71" s="169"/>
      <c r="C71" s="170"/>
      <c r="D71" s="171"/>
      <c r="E71" s="171"/>
      <c r="F71" s="171"/>
    </row>
    <row r="72" spans="1:6" ht="14.25">
      <c r="A72" s="89">
        <v>1</v>
      </c>
      <c r="B72" s="90">
        <v>2</v>
      </c>
      <c r="C72" s="91">
        <v>3</v>
      </c>
      <c r="D72" s="91">
        <v>4</v>
      </c>
      <c r="E72" s="91">
        <v>5</v>
      </c>
      <c r="F72" s="91">
        <v>6</v>
      </c>
    </row>
    <row r="73" spans="1:6" ht="15">
      <c r="A73" s="92"/>
      <c r="B73" s="93" t="s">
        <v>62</v>
      </c>
      <c r="C73" s="94"/>
      <c r="D73" s="95"/>
      <c r="E73" s="96"/>
      <c r="F73" s="97"/>
    </row>
    <row r="74" spans="1:6" ht="15">
      <c r="A74" s="98">
        <v>1</v>
      </c>
      <c r="B74" s="99" t="s">
        <v>63</v>
      </c>
      <c r="C74" s="98" t="s">
        <v>18</v>
      </c>
      <c r="D74" s="98">
        <v>7</v>
      </c>
      <c r="E74" s="100"/>
      <c r="F74" s="101">
        <f>E74*D74</f>
        <v>0</v>
      </c>
    </row>
    <row r="75" spans="1:6" ht="30">
      <c r="A75" s="98">
        <v>2</v>
      </c>
      <c r="B75" s="99" t="s">
        <v>64</v>
      </c>
      <c r="C75" s="98" t="s">
        <v>18</v>
      </c>
      <c r="D75" s="98">
        <v>7</v>
      </c>
      <c r="E75" s="100"/>
      <c r="F75" s="101">
        <f>E75*D75</f>
        <v>0</v>
      </c>
    </row>
    <row r="76" spans="1:6" ht="30">
      <c r="A76" s="98">
        <f>A75+1</f>
        <v>3</v>
      </c>
      <c r="B76" s="102" t="s">
        <v>65</v>
      </c>
      <c r="C76" s="103" t="s">
        <v>18</v>
      </c>
      <c r="D76" s="103">
        <v>1</v>
      </c>
      <c r="E76" s="100"/>
      <c r="F76" s="100">
        <f>E76*D76</f>
        <v>0</v>
      </c>
    </row>
    <row r="77" spans="1:6" ht="15">
      <c r="A77" s="98">
        <f>A76+1</f>
        <v>4</v>
      </c>
      <c r="B77" s="99" t="s">
        <v>66</v>
      </c>
      <c r="C77" s="104" t="s">
        <v>15</v>
      </c>
      <c r="D77" s="98">
        <v>10</v>
      </c>
      <c r="E77" s="100"/>
      <c r="F77" s="101">
        <f>E77*D77</f>
        <v>0</v>
      </c>
    </row>
    <row r="78" spans="1:6" ht="15">
      <c r="A78" s="98">
        <f>A77+1</f>
        <v>5</v>
      </c>
      <c r="B78" s="99" t="s">
        <v>67</v>
      </c>
      <c r="C78" s="104" t="s">
        <v>15</v>
      </c>
      <c r="D78" s="98">
        <f>SUM(D77)</f>
        <v>10</v>
      </c>
      <c r="E78" s="100"/>
      <c r="F78" s="101">
        <f>E78*D78</f>
        <v>0</v>
      </c>
    </row>
    <row r="79" spans="1:6" ht="15">
      <c r="A79" s="92"/>
      <c r="B79" s="93" t="s">
        <v>68</v>
      </c>
      <c r="C79" s="94"/>
      <c r="D79" s="94"/>
      <c r="E79" s="105"/>
      <c r="F79" s="95"/>
    </row>
    <row r="80" spans="1:6" ht="30">
      <c r="A80" s="98">
        <v>1</v>
      </c>
      <c r="B80" s="102" t="s">
        <v>69</v>
      </c>
      <c r="C80" s="106" t="s">
        <v>18</v>
      </c>
      <c r="D80" s="106">
        <v>1</v>
      </c>
      <c r="E80" s="100"/>
      <c r="F80" s="100">
        <f>E80*D80</f>
        <v>0</v>
      </c>
    </row>
    <row r="81" spans="1:6" ht="30">
      <c r="A81" s="98">
        <v>2</v>
      </c>
      <c r="B81" s="99" t="s">
        <v>70</v>
      </c>
      <c r="C81" s="104" t="s">
        <v>15</v>
      </c>
      <c r="D81" s="107">
        <v>10</v>
      </c>
      <c r="E81" s="100"/>
      <c r="F81" s="101">
        <f>E81*D81</f>
        <v>0</v>
      </c>
    </row>
    <row r="82" spans="1:6" ht="15">
      <c r="A82" s="108"/>
      <c r="B82" s="109" t="s">
        <v>122</v>
      </c>
      <c r="C82" s="104"/>
      <c r="D82" s="107"/>
      <c r="E82" s="100"/>
      <c r="F82" s="110">
        <f>SUM(F74:F81)</f>
        <v>0</v>
      </c>
    </row>
    <row r="84" spans="1:6" ht="18">
      <c r="A84" s="112" t="s">
        <v>72</v>
      </c>
      <c r="B84" s="113"/>
      <c r="C84" s="114"/>
      <c r="D84" s="38"/>
      <c r="E84" s="38"/>
      <c r="F84" s="39"/>
    </row>
    <row r="85" spans="1:6" ht="14.25">
      <c r="A85" s="115"/>
      <c r="B85" s="116"/>
      <c r="C85" s="115"/>
      <c r="D85" s="115"/>
      <c r="E85" s="115"/>
      <c r="F85" s="117"/>
    </row>
    <row r="86" spans="1:6" ht="25.5">
      <c r="A86" s="118" t="s">
        <v>1</v>
      </c>
      <c r="B86" s="119" t="s">
        <v>24</v>
      </c>
      <c r="C86" s="119" t="s">
        <v>73</v>
      </c>
      <c r="D86" s="118" t="s">
        <v>4</v>
      </c>
      <c r="E86" s="119" t="s">
        <v>5</v>
      </c>
      <c r="F86" s="120" t="s">
        <v>6</v>
      </c>
    </row>
    <row r="87" spans="1:6" ht="14.25">
      <c r="A87" s="121">
        <v>1</v>
      </c>
      <c r="B87" s="122">
        <v>2</v>
      </c>
      <c r="C87" s="121">
        <v>3</v>
      </c>
      <c r="D87" s="121">
        <v>4</v>
      </c>
      <c r="E87" s="121">
        <v>5</v>
      </c>
      <c r="F87" s="123">
        <v>6</v>
      </c>
    </row>
    <row r="88" spans="1:6" ht="15">
      <c r="A88" s="50"/>
      <c r="B88" s="124"/>
      <c r="C88" s="125"/>
      <c r="D88" s="125"/>
      <c r="E88" s="126"/>
      <c r="F88" s="126"/>
    </row>
    <row r="89" spans="1:6" ht="60">
      <c r="A89" s="127">
        <v>1</v>
      </c>
      <c r="B89" s="128" t="s">
        <v>74</v>
      </c>
      <c r="C89" s="129" t="s">
        <v>75</v>
      </c>
      <c r="D89" s="129">
        <v>2</v>
      </c>
      <c r="E89" s="130"/>
      <c r="F89" s="131">
        <f aca="true" t="shared" si="1" ref="F89:F117">D89*E89</f>
        <v>0</v>
      </c>
    </row>
    <row r="90" spans="1:6" ht="60">
      <c r="A90" s="127">
        <v>2</v>
      </c>
      <c r="B90" s="128" t="s">
        <v>76</v>
      </c>
      <c r="C90" s="129" t="s">
        <v>75</v>
      </c>
      <c r="D90" s="129">
        <v>2</v>
      </c>
      <c r="E90" s="130"/>
      <c r="F90" s="131">
        <f t="shared" si="1"/>
        <v>0</v>
      </c>
    </row>
    <row r="91" spans="1:6" ht="30">
      <c r="A91" s="127">
        <v>3</v>
      </c>
      <c r="B91" s="132" t="s">
        <v>77</v>
      </c>
      <c r="C91" s="129" t="s">
        <v>78</v>
      </c>
      <c r="D91" s="129">
        <v>6</v>
      </c>
      <c r="E91" s="133"/>
      <c r="F91" s="131">
        <f t="shared" si="1"/>
        <v>0</v>
      </c>
    </row>
    <row r="92" spans="1:6" ht="30">
      <c r="A92" s="127">
        <v>4</v>
      </c>
      <c r="B92" s="132" t="s">
        <v>79</v>
      </c>
      <c r="C92" s="129" t="s">
        <v>78</v>
      </c>
      <c r="D92" s="129">
        <v>26</v>
      </c>
      <c r="E92" s="133"/>
      <c r="F92" s="131">
        <f t="shared" si="1"/>
        <v>0</v>
      </c>
    </row>
    <row r="93" spans="1:6" ht="15">
      <c r="A93" s="127">
        <v>5</v>
      </c>
      <c r="B93" s="132" t="s">
        <v>80</v>
      </c>
      <c r="C93" s="129" t="s">
        <v>78</v>
      </c>
      <c r="D93" s="129">
        <v>20</v>
      </c>
      <c r="E93" s="133"/>
      <c r="F93" s="131">
        <f t="shared" si="1"/>
        <v>0</v>
      </c>
    </row>
    <row r="94" spans="1:6" ht="15">
      <c r="A94" s="127">
        <v>6</v>
      </c>
      <c r="B94" s="132" t="s">
        <v>81</v>
      </c>
      <c r="C94" s="129" t="s">
        <v>75</v>
      </c>
      <c r="D94" s="129">
        <v>2</v>
      </c>
      <c r="E94" s="133"/>
      <c r="F94" s="131">
        <f t="shared" si="1"/>
        <v>0</v>
      </c>
    </row>
    <row r="95" spans="1:6" ht="15">
      <c r="A95" s="127">
        <v>7</v>
      </c>
      <c r="B95" s="132" t="s">
        <v>82</v>
      </c>
      <c r="C95" s="129" t="s">
        <v>75</v>
      </c>
      <c r="D95" s="129">
        <v>2</v>
      </c>
      <c r="E95" s="133"/>
      <c r="F95" s="131">
        <f t="shared" si="1"/>
        <v>0</v>
      </c>
    </row>
    <row r="96" spans="1:6" ht="15">
      <c r="A96" s="127">
        <v>8</v>
      </c>
      <c r="B96" s="132" t="s">
        <v>83</v>
      </c>
      <c r="C96" s="129" t="s">
        <v>75</v>
      </c>
      <c r="D96" s="129">
        <v>4</v>
      </c>
      <c r="E96" s="134"/>
      <c r="F96" s="131">
        <f t="shared" si="1"/>
        <v>0</v>
      </c>
    </row>
    <row r="97" spans="1:6" ht="15">
      <c r="A97" s="127">
        <v>9</v>
      </c>
      <c r="B97" s="132" t="s">
        <v>84</v>
      </c>
      <c r="C97" s="129" t="s">
        <v>75</v>
      </c>
      <c r="D97" s="129">
        <v>2</v>
      </c>
      <c r="E97" s="134"/>
      <c r="F97" s="131">
        <f t="shared" si="1"/>
        <v>0</v>
      </c>
    </row>
    <row r="98" spans="1:6" ht="15">
      <c r="A98" s="127">
        <v>10</v>
      </c>
      <c r="B98" s="132" t="s">
        <v>85</v>
      </c>
      <c r="C98" s="129" t="s">
        <v>75</v>
      </c>
      <c r="D98" s="129">
        <v>2</v>
      </c>
      <c r="E98" s="133"/>
      <c r="F98" s="131">
        <f t="shared" si="1"/>
        <v>0</v>
      </c>
    </row>
    <row r="99" spans="1:6" ht="15">
      <c r="A99" s="127">
        <v>11</v>
      </c>
      <c r="B99" s="132" t="s">
        <v>86</v>
      </c>
      <c r="C99" s="129" t="s">
        <v>75</v>
      </c>
      <c r="D99" s="129">
        <v>2</v>
      </c>
      <c r="E99" s="133"/>
      <c r="F99" s="131">
        <f t="shared" si="1"/>
        <v>0</v>
      </c>
    </row>
    <row r="100" spans="1:6" ht="15">
      <c r="A100" s="127">
        <v>12</v>
      </c>
      <c r="B100" s="132" t="s">
        <v>87</v>
      </c>
      <c r="C100" s="129" t="s">
        <v>75</v>
      </c>
      <c r="D100" s="129">
        <v>2</v>
      </c>
      <c r="E100" s="133"/>
      <c r="F100" s="131">
        <f t="shared" si="1"/>
        <v>0</v>
      </c>
    </row>
    <row r="101" spans="1:6" ht="15">
      <c r="A101" s="127">
        <v>13</v>
      </c>
      <c r="B101" s="132" t="s">
        <v>88</v>
      </c>
      <c r="C101" s="129" t="s">
        <v>75</v>
      </c>
      <c r="D101" s="129">
        <v>2</v>
      </c>
      <c r="E101" s="133"/>
      <c r="F101" s="131">
        <f t="shared" si="1"/>
        <v>0</v>
      </c>
    </row>
    <row r="102" spans="1:6" ht="15">
      <c r="A102" s="127">
        <v>14</v>
      </c>
      <c r="B102" s="132" t="s">
        <v>89</v>
      </c>
      <c r="C102" s="129" t="s">
        <v>75</v>
      </c>
      <c r="D102" s="129">
        <v>2</v>
      </c>
      <c r="E102" s="133"/>
      <c r="F102" s="131">
        <f t="shared" si="1"/>
        <v>0</v>
      </c>
    </row>
    <row r="103" spans="1:6" ht="15">
      <c r="A103" s="127">
        <v>15</v>
      </c>
      <c r="B103" s="132" t="s">
        <v>90</v>
      </c>
      <c r="C103" s="129" t="s">
        <v>75</v>
      </c>
      <c r="D103" s="129">
        <v>1</v>
      </c>
      <c r="E103" s="133"/>
      <c r="F103" s="131">
        <f t="shared" si="1"/>
        <v>0</v>
      </c>
    </row>
    <row r="104" spans="1:6" ht="15">
      <c r="A104" s="127">
        <v>16</v>
      </c>
      <c r="B104" s="132" t="s">
        <v>91</v>
      </c>
      <c r="C104" s="129" t="s">
        <v>75</v>
      </c>
      <c r="D104" s="129">
        <v>1</v>
      </c>
      <c r="E104" s="133"/>
      <c r="F104" s="131">
        <f t="shared" si="1"/>
        <v>0</v>
      </c>
    </row>
    <row r="105" spans="1:6" ht="15">
      <c r="A105" s="135">
        <v>17</v>
      </c>
      <c r="B105" s="132" t="s">
        <v>92</v>
      </c>
      <c r="C105" s="129" t="s">
        <v>75</v>
      </c>
      <c r="D105" s="129">
        <v>1</v>
      </c>
      <c r="E105" s="133"/>
      <c r="F105" s="131">
        <f t="shared" si="1"/>
        <v>0</v>
      </c>
    </row>
    <row r="106" spans="1:6" ht="15">
      <c r="A106" s="136">
        <v>18</v>
      </c>
      <c r="B106" s="132" t="s">
        <v>93</v>
      </c>
      <c r="C106" s="129" t="s">
        <v>75</v>
      </c>
      <c r="D106" s="129">
        <v>1</v>
      </c>
      <c r="E106" s="133"/>
      <c r="F106" s="131">
        <f t="shared" si="1"/>
        <v>0</v>
      </c>
    </row>
    <row r="107" spans="1:6" ht="15">
      <c r="A107" s="137">
        <v>19</v>
      </c>
      <c r="B107" s="132" t="s">
        <v>94</v>
      </c>
      <c r="C107" s="129" t="s">
        <v>75</v>
      </c>
      <c r="D107" s="129">
        <v>1</v>
      </c>
      <c r="E107" s="134"/>
      <c r="F107" s="131">
        <f t="shared" si="1"/>
        <v>0</v>
      </c>
    </row>
    <row r="108" spans="1:6" ht="15">
      <c r="A108" s="137">
        <v>20</v>
      </c>
      <c r="B108" s="132" t="s">
        <v>95</v>
      </c>
      <c r="C108" s="129" t="s">
        <v>75</v>
      </c>
      <c r="D108" s="129">
        <v>1</v>
      </c>
      <c r="E108" s="134"/>
      <c r="F108" s="131">
        <f t="shared" si="1"/>
        <v>0</v>
      </c>
    </row>
    <row r="109" spans="1:6" ht="30">
      <c r="A109" s="137">
        <v>21</v>
      </c>
      <c r="B109" s="132" t="s">
        <v>96</v>
      </c>
      <c r="C109" s="129" t="s">
        <v>75</v>
      </c>
      <c r="D109" s="129">
        <v>14</v>
      </c>
      <c r="E109" s="134"/>
      <c r="F109" s="131">
        <f t="shared" si="1"/>
        <v>0</v>
      </c>
    </row>
    <row r="110" spans="1:6" ht="30">
      <c r="A110" s="137">
        <v>22</v>
      </c>
      <c r="B110" s="132" t="s">
        <v>97</v>
      </c>
      <c r="C110" s="129" t="s">
        <v>75</v>
      </c>
      <c r="D110" s="129">
        <v>25</v>
      </c>
      <c r="E110" s="134"/>
      <c r="F110" s="131">
        <f t="shared" si="1"/>
        <v>0</v>
      </c>
    </row>
    <row r="111" spans="1:6" ht="30">
      <c r="A111" s="137">
        <v>23</v>
      </c>
      <c r="B111" s="132" t="s">
        <v>98</v>
      </c>
      <c r="C111" s="129" t="s">
        <v>75</v>
      </c>
      <c r="D111" s="129">
        <v>25</v>
      </c>
      <c r="E111" s="133"/>
      <c r="F111" s="131">
        <f t="shared" si="1"/>
        <v>0</v>
      </c>
    </row>
    <row r="112" spans="1:6" ht="15">
      <c r="A112" s="138">
        <v>24</v>
      </c>
      <c r="B112" s="132" t="s">
        <v>99</v>
      </c>
      <c r="C112" s="129" t="s">
        <v>100</v>
      </c>
      <c r="D112" s="129">
        <v>52</v>
      </c>
      <c r="E112" s="133"/>
      <c r="F112" s="131">
        <f t="shared" si="1"/>
        <v>0</v>
      </c>
    </row>
    <row r="113" spans="1:6" ht="15">
      <c r="A113" s="135">
        <v>25</v>
      </c>
      <c r="B113" s="132" t="s">
        <v>101</v>
      </c>
      <c r="C113" s="129" t="s">
        <v>100</v>
      </c>
      <c r="D113" s="129">
        <v>52</v>
      </c>
      <c r="E113" s="133"/>
      <c r="F113" s="131">
        <f t="shared" si="1"/>
        <v>0</v>
      </c>
    </row>
    <row r="114" spans="1:6" ht="15">
      <c r="A114" s="127">
        <v>26</v>
      </c>
      <c r="B114" s="132" t="s">
        <v>102</v>
      </c>
      <c r="C114" s="129" t="s">
        <v>100</v>
      </c>
      <c r="D114" s="129">
        <v>52</v>
      </c>
      <c r="E114" s="134"/>
      <c r="F114" s="131">
        <f t="shared" si="1"/>
        <v>0</v>
      </c>
    </row>
    <row r="115" spans="1:6" ht="15">
      <c r="A115" s="135">
        <v>27</v>
      </c>
      <c r="B115" s="132" t="s">
        <v>103</v>
      </c>
      <c r="C115" s="129" t="s">
        <v>100</v>
      </c>
      <c r="D115" s="129">
        <v>52</v>
      </c>
      <c r="E115" s="133"/>
      <c r="F115" s="131">
        <f t="shared" si="1"/>
        <v>0</v>
      </c>
    </row>
    <row r="116" spans="1:6" ht="15">
      <c r="A116" s="138">
        <v>28</v>
      </c>
      <c r="B116" s="139" t="s">
        <v>104</v>
      </c>
      <c r="C116" s="135" t="s">
        <v>75</v>
      </c>
      <c r="D116" s="135">
        <v>8</v>
      </c>
      <c r="E116" s="140"/>
      <c r="F116" s="131">
        <f t="shared" si="1"/>
        <v>0</v>
      </c>
    </row>
    <row r="117" spans="1:6" ht="15">
      <c r="A117" s="135">
        <v>29</v>
      </c>
      <c r="B117" s="141" t="s">
        <v>105</v>
      </c>
      <c r="C117" s="129" t="s">
        <v>75</v>
      </c>
      <c r="D117" s="135">
        <v>2</v>
      </c>
      <c r="E117" s="142"/>
      <c r="F117" s="131">
        <f t="shared" si="1"/>
        <v>0</v>
      </c>
    </row>
    <row r="118" spans="1:6" ht="15">
      <c r="A118" s="143"/>
      <c r="B118" s="144"/>
      <c r="C118" s="41"/>
      <c r="D118" s="41"/>
      <c r="E118" s="41"/>
      <c r="F118" s="145"/>
    </row>
    <row r="119" spans="1:6" ht="24">
      <c r="A119" s="143"/>
      <c r="B119" s="146" t="s">
        <v>106</v>
      </c>
      <c r="C119" s="147"/>
      <c r="D119" s="147"/>
      <c r="E119" s="148"/>
      <c r="F119" s="149">
        <f>SUM(F88:F117)</f>
        <v>0</v>
      </c>
    </row>
    <row r="121" spans="1:6" ht="15.75">
      <c r="A121" s="172" t="s">
        <v>107</v>
      </c>
      <c r="B121" s="173"/>
      <c r="C121" s="173"/>
      <c r="D121" s="173"/>
      <c r="E121" s="173"/>
      <c r="F121" s="174"/>
    </row>
    <row r="122" spans="1:6" ht="14.25">
      <c r="A122" s="175" t="s">
        <v>1</v>
      </c>
      <c r="B122" s="175" t="s">
        <v>24</v>
      </c>
      <c r="C122" s="175" t="s">
        <v>73</v>
      </c>
      <c r="D122" s="175" t="s">
        <v>4</v>
      </c>
      <c r="E122" s="175" t="s">
        <v>108</v>
      </c>
      <c r="F122" s="176" t="s">
        <v>6</v>
      </c>
    </row>
    <row r="123" spans="1:6" ht="14.25">
      <c r="A123" s="175"/>
      <c r="B123" s="175"/>
      <c r="C123" s="175"/>
      <c r="D123" s="175"/>
      <c r="E123" s="175"/>
      <c r="F123" s="176"/>
    </row>
    <row r="124" spans="1:6" ht="14.25">
      <c r="A124" s="150">
        <v>1</v>
      </c>
      <c r="B124" s="150">
        <v>2</v>
      </c>
      <c r="C124" s="150">
        <v>3</v>
      </c>
      <c r="D124" s="150">
        <v>4</v>
      </c>
      <c r="E124" s="150">
        <v>5</v>
      </c>
      <c r="F124" s="151">
        <v>6</v>
      </c>
    </row>
    <row r="125" spans="1:6" ht="216.75">
      <c r="A125" s="152">
        <v>1</v>
      </c>
      <c r="B125" s="153" t="s">
        <v>109</v>
      </c>
      <c r="C125" s="154" t="s">
        <v>18</v>
      </c>
      <c r="D125" s="155">
        <v>1</v>
      </c>
      <c r="E125" s="155"/>
      <c r="F125" s="155">
        <f>D125*E125</f>
        <v>0</v>
      </c>
    </row>
    <row r="126" spans="1:6" ht="25.5">
      <c r="A126" s="152">
        <v>2</v>
      </c>
      <c r="B126" s="153" t="s">
        <v>110</v>
      </c>
      <c r="C126" s="154" t="s">
        <v>18</v>
      </c>
      <c r="D126" s="155">
        <v>18</v>
      </c>
      <c r="E126" s="155"/>
      <c r="F126" s="155">
        <f aca="true" t="shared" si="2" ref="F126:F134">D126*E126</f>
        <v>0</v>
      </c>
    </row>
    <row r="127" spans="1:6" ht="25.5">
      <c r="A127" s="152">
        <v>3</v>
      </c>
      <c r="B127" s="153" t="s">
        <v>111</v>
      </c>
      <c r="C127" s="154" t="s">
        <v>18</v>
      </c>
      <c r="D127" s="155">
        <v>18</v>
      </c>
      <c r="E127" s="155"/>
      <c r="F127" s="155">
        <f t="shared" si="2"/>
        <v>0</v>
      </c>
    </row>
    <row r="128" spans="1:6" ht="38.25">
      <c r="A128" s="152">
        <v>4</v>
      </c>
      <c r="B128" s="153" t="s">
        <v>112</v>
      </c>
      <c r="C128" s="154" t="s">
        <v>18</v>
      </c>
      <c r="D128" s="155">
        <v>4</v>
      </c>
      <c r="E128" s="155"/>
      <c r="F128" s="155">
        <f t="shared" si="2"/>
        <v>0</v>
      </c>
    </row>
    <row r="129" spans="1:6" ht="38.25">
      <c r="A129" s="152">
        <v>5</v>
      </c>
      <c r="B129" s="153" t="s">
        <v>113</v>
      </c>
      <c r="C129" s="154" t="s">
        <v>18</v>
      </c>
      <c r="D129" s="155">
        <v>4</v>
      </c>
      <c r="E129" s="155"/>
      <c r="F129" s="155">
        <f t="shared" si="2"/>
        <v>0</v>
      </c>
    </row>
    <row r="130" spans="1:6" ht="38.25">
      <c r="A130" s="152">
        <v>6</v>
      </c>
      <c r="B130" s="153" t="s">
        <v>114</v>
      </c>
      <c r="C130" s="154" t="s">
        <v>18</v>
      </c>
      <c r="D130" s="155">
        <v>1</v>
      </c>
      <c r="E130" s="155"/>
      <c r="F130" s="155">
        <f t="shared" si="2"/>
        <v>0</v>
      </c>
    </row>
    <row r="131" spans="1:6" ht="15">
      <c r="A131" s="152">
        <v>7</v>
      </c>
      <c r="B131" s="153" t="s">
        <v>115</v>
      </c>
      <c r="C131" s="154" t="s">
        <v>18</v>
      </c>
      <c r="D131" s="155">
        <v>11</v>
      </c>
      <c r="E131" s="155"/>
      <c r="F131" s="155">
        <f t="shared" si="2"/>
        <v>0</v>
      </c>
    </row>
    <row r="132" spans="1:6" ht="15">
      <c r="A132" s="152">
        <v>8</v>
      </c>
      <c r="B132" s="153" t="s">
        <v>116</v>
      </c>
      <c r="C132" s="154" t="s">
        <v>117</v>
      </c>
      <c r="D132" s="155">
        <v>250</v>
      </c>
      <c r="E132" s="155"/>
      <c r="F132" s="155">
        <f t="shared" si="2"/>
        <v>0</v>
      </c>
    </row>
    <row r="133" spans="1:6" ht="15">
      <c r="A133" s="152">
        <v>9</v>
      </c>
      <c r="B133" s="153" t="s">
        <v>118</v>
      </c>
      <c r="C133" s="154" t="s">
        <v>18</v>
      </c>
      <c r="D133" s="155">
        <v>1</v>
      </c>
      <c r="E133" s="155"/>
      <c r="F133" s="155">
        <f t="shared" si="2"/>
        <v>0</v>
      </c>
    </row>
    <row r="134" spans="1:6" ht="15">
      <c r="A134" s="152">
        <v>10</v>
      </c>
      <c r="B134" s="153" t="s">
        <v>119</v>
      </c>
      <c r="C134" s="154" t="s">
        <v>18</v>
      </c>
      <c r="D134" s="155">
        <v>1</v>
      </c>
      <c r="E134" s="155"/>
      <c r="F134" s="155">
        <f t="shared" si="2"/>
        <v>0</v>
      </c>
    </row>
    <row r="135" spans="1:6" ht="14.25">
      <c r="A135" s="154"/>
      <c r="B135" s="156" t="s">
        <v>123</v>
      </c>
      <c r="C135" s="157"/>
      <c r="D135" s="157"/>
      <c r="E135" s="157"/>
      <c r="F135" s="157"/>
    </row>
    <row r="136" spans="1:29" s="167" customFormat="1" ht="14.25">
      <c r="A136" s="160"/>
      <c r="B136" s="161"/>
      <c r="C136" s="159"/>
      <c r="D136" s="159"/>
      <c r="E136" s="159"/>
      <c r="F136" s="159"/>
      <c r="G136" s="162"/>
      <c r="H136" s="162"/>
      <c r="I136" s="162"/>
      <c r="J136" s="162"/>
      <c r="K136" s="162"/>
      <c r="L136" s="162"/>
      <c r="M136" s="162"/>
      <c r="N136" s="162"/>
      <c r="O136" s="162"/>
      <c r="P136" s="163"/>
      <c r="Q136" s="163"/>
      <c r="R136" s="164"/>
      <c r="S136" s="163"/>
      <c r="T136" s="163"/>
      <c r="U136" s="163"/>
      <c r="V136" s="163"/>
      <c r="W136" s="163"/>
      <c r="X136" s="165"/>
      <c r="Y136" s="165"/>
      <c r="Z136" s="163"/>
      <c r="AA136" s="163"/>
      <c r="AB136" s="166"/>
      <c r="AC136" s="166"/>
    </row>
    <row r="137" spans="1:6" ht="14.25">
      <c r="A137" s="154"/>
      <c r="B137" s="159"/>
      <c r="C137" s="159"/>
      <c r="D137" s="159"/>
      <c r="E137" s="159"/>
      <c r="F137" s="159"/>
    </row>
    <row r="138" spans="1:6" ht="14.25">
      <c r="A138" s="154"/>
      <c r="B138" s="156" t="s">
        <v>124</v>
      </c>
      <c r="C138" s="157"/>
      <c r="D138" s="157"/>
      <c r="E138" s="157"/>
      <c r="F138" s="157"/>
    </row>
    <row r="139" spans="1:6" ht="14.25">
      <c r="A139" s="154"/>
      <c r="B139" s="157"/>
      <c r="C139" s="157"/>
      <c r="D139" s="157"/>
      <c r="E139" s="157"/>
      <c r="F139" s="157"/>
    </row>
    <row r="140" spans="1:6" ht="15">
      <c r="A140" s="154"/>
      <c r="B140" s="158" t="s">
        <v>22</v>
      </c>
      <c r="C140" s="157"/>
      <c r="D140" s="157"/>
      <c r="E140" s="157"/>
      <c r="F140" s="157"/>
    </row>
    <row r="141" spans="1:6" ht="14.25">
      <c r="A141" s="154"/>
      <c r="B141" s="157"/>
      <c r="C141" s="157"/>
      <c r="D141" s="157"/>
      <c r="E141" s="157"/>
      <c r="F141" s="157"/>
    </row>
    <row r="142" spans="1:6" ht="15">
      <c r="A142" s="154"/>
      <c r="B142" s="158" t="s">
        <v>125</v>
      </c>
      <c r="C142" s="157"/>
      <c r="D142" s="157"/>
      <c r="E142" s="157"/>
      <c r="F142" s="157"/>
    </row>
  </sheetData>
  <sheetProtection selectLockedCells="1" selectUnlockedCells="1"/>
  <autoFilter ref="A22:F63"/>
  <mergeCells count="13">
    <mergeCell ref="A121:F121"/>
    <mergeCell ref="A122:A123"/>
    <mergeCell ref="B122:B123"/>
    <mergeCell ref="C122:C123"/>
    <mergeCell ref="D122:D123"/>
    <mergeCell ref="E122:E123"/>
    <mergeCell ref="F122:F123"/>
    <mergeCell ref="A70:A71"/>
    <mergeCell ref="B70:B71"/>
    <mergeCell ref="C70:C71"/>
    <mergeCell ref="D70:D71"/>
    <mergeCell ref="E70:E71"/>
    <mergeCell ref="F70:F71"/>
  </mergeCells>
  <printOptions/>
  <pageMargins left="0.7479166666666667" right="0.27569444444444446" top="0.39375" bottom="0.5902777777777778" header="0.5118055555555555" footer="0.2361111111111111"/>
  <pageSetup fitToHeight="2" horizontalDpi="300" verticalDpi="300" orientation="portrait" paperSize="9" scale="78" r:id="rId1"/>
  <headerFooter alignWithMargins="0">
    <oddFooter>&amp;R&amp;P/&amp;N</oddFooter>
  </headerFooter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ISKRENA</cp:lastModifiedBy>
  <dcterms:created xsi:type="dcterms:W3CDTF">2016-09-09T11:00:25Z</dcterms:created>
  <dcterms:modified xsi:type="dcterms:W3CDTF">2019-07-19T07:32:16Z</dcterms:modified>
  <cp:category/>
  <cp:version/>
  <cp:contentType/>
  <cp:contentStatus/>
</cp:coreProperties>
</file>